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D26DBA6E-6CC5-4702-BA18-0C58E05E195F}"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82" i="1" l="1"/>
  <c r="AI82" i="1"/>
  <c r="T102" i="1" l="1"/>
  <c r="T100" i="1"/>
  <c r="T104" i="1" l="1"/>
  <c r="AL133" i="1" l="1"/>
  <c r="AC149" i="1" l="1"/>
  <c r="AI127" i="1" l="1"/>
  <c r="AI133" i="1" l="1"/>
  <c r="AL135" i="1"/>
  <c r="AI135" i="1"/>
  <c r="AL149" i="1"/>
  <c r="AL141" i="1"/>
  <c r="AI141" i="1"/>
  <c r="AL127" i="1"/>
  <c r="AC146" i="1"/>
  <c r="AI146" i="1" s="1"/>
  <c r="AC144" i="1"/>
  <c r="AL144" i="1" s="1"/>
  <c r="AL146" i="1" l="1"/>
  <c r="AI144" i="1"/>
  <c r="AI149" i="1"/>
  <c r="AI184" i="1" l="1"/>
  <c r="AI191" i="1" s="1"/>
  <c r="AL184" i="1"/>
  <c r="AL191" i="1" s="1"/>
</calcChain>
</file>

<file path=xl/sharedStrings.xml><?xml version="1.0" encoding="utf-8"?>
<sst xmlns="http://schemas.openxmlformats.org/spreadsheetml/2006/main" count="188" uniqueCount="114">
  <si>
    <t xml:space="preserve"> Yes</t>
  </si>
  <si>
    <t xml:space="preserve"> No</t>
  </si>
  <si>
    <t>g</t>
  </si>
  <si>
    <t>mg</t>
  </si>
  <si>
    <t>Calories</t>
  </si>
  <si>
    <t>Sodium (mg)</t>
  </si>
  <si>
    <t>·</t>
  </si>
  <si>
    <t>A</t>
  </si>
  <si>
    <t>B</t>
  </si>
  <si>
    <t>Connecticut Nutrition Standards</t>
  </si>
  <si>
    <t>CNS Worksheet 9: Nutrient Analysis of Recipes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</si>
  <si>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</si>
  <si>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</si>
  <si>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</si>
  <si>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</si>
  <si>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</si>
  <si>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</si>
  <si>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</si>
  <si>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</si>
  <si>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</si>
  <si>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</si>
  <si>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</si>
  <si>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</si>
  <si>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</si>
  <si>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</si>
  <si>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</si>
  <si>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</si>
  <si>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</si>
  <si>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</si>
  <si>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</si>
  <si>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</si>
  <si>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</si>
  <si>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</si>
  <si>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</si>
  <si>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</si>
  <si>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</si>
  <si>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</si>
  <si>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 xml:space="preserve"> weight (grams)</t>
  </si>
  <si>
    <t>Part 1: General Standards</t>
  </si>
  <si>
    <t>List of Acceptable Foods and Beverages</t>
  </si>
  <si>
    <t>Submitting New Products for Approval</t>
  </si>
  <si>
    <t>CNS Worksheet 5: Page 1 of 5</t>
  </si>
  <si>
    <t>CNS Worksheet 5: Page 2 of 5</t>
  </si>
  <si>
    <t>CNS Worksheet 5: Page 3 of 5</t>
  </si>
  <si>
    <t>CNS Worksheet 5: Page 4 of 5</t>
  </si>
  <si>
    <t>CNS Worksheet 5: Page 5 of 5</t>
  </si>
  <si>
    <t xml:space="preserve"> Does the product or recipe meet at least one general standard?</t>
  </si>
  <si>
    <t xml:space="preserve">Does the product or recipe meet all nutrient standards for the soups category? </t>
  </si>
  <si>
    <t>(The answers in steps 2 and 5 are "yes.")</t>
  </si>
  <si>
    <t>Does the product or recipe meet the CNS for the soups category?</t>
  </si>
  <si>
    <t>Part 2: Nutrient Standards for Soups</t>
  </si>
  <si>
    <r>
      <t xml:space="preserve">Part 2: Nutrient Standards for Soups, </t>
    </r>
    <r>
      <rPr>
        <b/>
        <i/>
        <sz val="14"/>
        <color theme="0"/>
        <rFont val="Arial Narrow"/>
        <family val="2"/>
      </rPr>
      <t>continued</t>
    </r>
  </si>
  <si>
    <t>Part 3: Compliance with CNS for Soups</t>
  </si>
  <si>
    <t>Nutrition Information per Serving</t>
  </si>
  <si>
    <t xml:space="preserve"> (one individual serving or package, including accompaniments)</t>
  </si>
  <si>
    <t xml:space="preserve"> cups</t>
  </si>
  <si>
    <t>This worksheet is available at https://portal.ct.gov/-/media/SDE/Nutrition/HFC/CNS/</t>
  </si>
  <si>
    <t>CNS_worksheet5_Soups.xlsx.</t>
  </si>
  <si>
    <t>Read the ingredients for the product or recipe. For questions A-F below, check (X) either "Yes" or "No" in the blue boxes. For more information on each requirement, refer to the CSDE's document below.</t>
  </si>
  <si>
    <t>This worksheet applies to the soups category of the Connecticut Nutrition Standards (CNS), including commercial products and recipes for soups made from scratch. For the other CNS food categories, refer to CNS worksheets 1-4 and 6-8. The CNS worksheets are available on the Connecticut State Department of Education's (CSDE) webpage below.</t>
  </si>
  <si>
    <t>If the soup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</si>
  <si>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 </t>
    </r>
  </si>
  <si>
    <r>
      <t xml:space="preserve">To comply with the CNS, the product or recipe must meet </t>
    </r>
    <r>
      <rPr>
        <b/>
        <sz val="11"/>
        <color indexed="8"/>
        <rFont val="Garamond"/>
        <family val="1"/>
      </rPr>
      <t>at least one</t>
    </r>
    <r>
      <rPr>
        <sz val="11"/>
        <color indexed="8"/>
        <rFont val="Garamond"/>
        <family val="1"/>
      </rPr>
      <t xml:space="preserve"> of the three general standards (part 1) and </t>
    </r>
    <r>
      <rPr>
        <b/>
        <sz val="11"/>
        <color indexed="8"/>
        <rFont val="Garamond"/>
        <family val="1"/>
      </rPr>
      <t>all</t>
    </r>
    <r>
      <rPr>
        <sz val="11"/>
        <color indexed="8"/>
        <rFont val="Garamond"/>
        <family val="1"/>
      </rPr>
      <t xml:space="preserve"> nutrient standards (part 2).  </t>
    </r>
    <r>
      <rPr>
        <b/>
        <sz val="11"/>
        <color indexed="8"/>
        <rFont val="Garamond"/>
        <family val="1"/>
      </rPr>
      <t>If step 6 in part 3 indicates "yes,"  the product or recipe meets the CNS for the soups category.</t>
    </r>
  </si>
  <si>
    <r>
      <t xml:space="preserve">The product or recipe must meet </t>
    </r>
    <r>
      <rPr>
        <b/>
        <sz val="11"/>
        <rFont val="Garamond"/>
        <family val="1"/>
      </rPr>
      <t>at least one</t>
    </r>
    <r>
      <rPr>
        <sz val="11"/>
        <rFont val="Garamond"/>
        <family val="1"/>
      </rPr>
      <t xml:space="preserve"> general standard. </t>
    </r>
  </si>
  <si>
    <r>
      <t>Review the</t>
    </r>
    <r>
      <rPr>
        <b/>
        <sz val="11"/>
        <color theme="1"/>
        <rFont val="Garamond"/>
        <family val="1"/>
      </rPr>
      <t xml:space="preserve"> ingredients statement</t>
    </r>
    <r>
      <rPr>
        <sz val="11"/>
        <color theme="1"/>
        <rFont val="Garamond"/>
        <family val="1"/>
      </rPr>
      <t xml:space="preserve"> (for commercial products) or </t>
    </r>
    <r>
      <rPr>
        <b/>
        <sz val="11"/>
        <color theme="1"/>
        <rFont val="Garamond"/>
        <family val="1"/>
      </rPr>
      <t>recipe</t>
    </r>
    <r>
      <rPr>
        <sz val="11"/>
        <color theme="1"/>
        <rFont val="Garamond"/>
        <family val="1"/>
      </rPr>
      <t xml:space="preserve"> (for foods made from scratch). </t>
    </r>
  </si>
  <si>
    <r>
      <t xml:space="preserve">List the </t>
    </r>
    <r>
      <rPr>
        <b/>
        <sz val="11"/>
        <color theme="1"/>
        <rFont val="Garamond"/>
        <family val="1"/>
      </rPr>
      <t>first</t>
    </r>
    <r>
      <rPr>
        <sz val="11"/>
        <color theme="1"/>
        <rFont val="Garamond"/>
        <family val="1"/>
      </rPr>
      <t xml:space="preserve"> ingredient (for commercial products) or the </t>
    </r>
    <r>
      <rPr>
        <b/>
        <sz val="11"/>
        <color theme="1"/>
        <rFont val="Garamond"/>
        <family val="1"/>
      </rPr>
      <t>greatest ingredient by weight</t>
    </r>
    <r>
      <rPr>
        <sz val="11"/>
        <color theme="1"/>
        <rFont val="Garamond"/>
        <family val="1"/>
      </rPr>
      <t xml:space="preserve"> (for recipes):</t>
    </r>
  </si>
  <si>
    <r>
      <t>Check (X) all general standards</t>
    </r>
    <r>
      <rPr>
        <sz val="11"/>
        <color theme="1"/>
        <rFont val="Garamond"/>
        <family val="1"/>
      </rPr>
      <t xml:space="preserve"> that the product or recipe meets.</t>
    </r>
  </si>
  <si>
    <r>
      <rPr>
        <b/>
        <sz val="11"/>
        <rFont val="Garamond"/>
        <family val="1"/>
      </rPr>
      <t xml:space="preserve">Standard 2 — Food group: </t>
    </r>
    <r>
      <rPr>
        <sz val="11"/>
        <rFont val="Garamond"/>
        <family val="1"/>
      </rPr>
      <t xml:space="preserve">One of the following food groups is the </t>
    </r>
    <r>
      <rPr>
        <b/>
        <sz val="11"/>
        <rFont val="Garamond"/>
        <family val="1"/>
      </rPr>
      <t>first ingredient</t>
    </r>
    <r>
      <rPr>
        <sz val="11"/>
        <rFont val="Garamond"/>
        <family val="1"/>
      </rPr>
      <t xml:space="preserve"> (for commercial products) or the </t>
    </r>
    <r>
      <rPr>
        <b/>
        <sz val="11"/>
        <rFont val="Garamond"/>
        <family val="1"/>
      </rPr>
      <t xml:space="preserve">greatest ingredient by weight </t>
    </r>
    <r>
      <rPr>
        <sz val="11"/>
        <rFont val="Garamond"/>
        <family val="1"/>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</si>
  <si>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Garamond"/>
        <family val="1"/>
      </rPr>
      <t>Dried or dehydrated fruits</t>
    </r>
    <r>
      <rPr>
        <sz val="11"/>
        <rFont val="Garamond"/>
        <family val="1"/>
      </rPr>
      <t xml:space="preserve"> (e.g., dried cherries or fruit puree) meet the fruit food group general standard. </t>
    </r>
    <r>
      <rPr>
        <b/>
        <sz val="11"/>
        <color rgb="FFC00000"/>
        <rFont val="Garamond"/>
        <family val="1"/>
      </rPr>
      <t xml:space="preserve">Note: </t>
    </r>
    <r>
      <rPr>
        <sz val="11"/>
        <rFont val="Garamond"/>
        <family val="1"/>
      </rPr>
      <t xml:space="preserve">Dehydrated or concentrated juice or puree (such as juice from concentrates and apple puree concentrate) are added sugars and do not meet the fruit food group general standard. </t>
    </r>
    <r>
      <rPr>
        <b/>
        <sz val="11"/>
        <rFont val="Arial Narrow"/>
        <family val="2"/>
      </rPr>
      <t/>
    </r>
  </si>
  <si>
    <r>
      <rPr>
        <b/>
        <sz val="11"/>
        <rFont val="Garamond"/>
        <family val="1"/>
      </rPr>
      <t>Dried or dehydrated vegetables</t>
    </r>
    <r>
      <rPr>
        <sz val="11"/>
        <rFont val="Garamond"/>
        <family val="1"/>
      </rPr>
      <t xml:space="preserve"> meet the vegetable food group general standard.</t>
    </r>
  </si>
  <si>
    <r>
      <rPr>
        <b/>
        <sz val="11"/>
        <rFont val="Garamond"/>
        <family val="1"/>
      </rPr>
      <t>Tofu, textured vegetable protein (TVP), or soybean</t>
    </r>
    <r>
      <rPr>
        <sz val="11"/>
        <rFont val="Garamond"/>
        <family val="1"/>
      </rPr>
      <t xml:space="preserve"> meet the protein food group general standard, not the vegetable food group standard. </t>
    </r>
  </si>
  <si>
    <r>
      <rPr>
        <b/>
        <sz val="11"/>
        <rFont val="Garamond"/>
        <family val="1"/>
      </rPr>
      <t>Standard 3 — Combination food:</t>
    </r>
    <r>
      <rPr>
        <sz val="11"/>
        <rFont val="Garamond"/>
        <family val="1"/>
      </rPr>
      <t xml:space="preserve"> The food item is a combination food that contains</t>
    </r>
    <r>
      <rPr>
        <b/>
        <sz val="11"/>
        <rFont val="Garamond"/>
        <family val="1"/>
      </rPr>
      <t xml:space="preserve"> at least ¼ cup of fruit and/or vegetable</t>
    </r>
    <r>
      <rPr>
        <sz val="11"/>
        <rFont val="Garamond"/>
        <family val="1"/>
      </rPr>
      <t xml:space="preserve">. Combination foods contain two or more components representing two or more of the recommended food groups (fruits, vegetables, dairy, protein, and grains). </t>
    </r>
    <r>
      <rPr>
        <b/>
        <sz val="11"/>
        <color rgb="FFC00000"/>
        <rFont val="Garamond"/>
        <family val="1"/>
      </rPr>
      <t xml:space="preserve">Note: </t>
    </r>
    <r>
      <rPr>
        <sz val="11"/>
        <rFont val="Garamond"/>
        <family val="1"/>
      </rPr>
      <t>Combination foods that include grains must also meet the WGR standard (see standard 1 above). For example, if vegetable soup contains rice or pasta, the rice or pasta must be WGR.</t>
    </r>
  </si>
  <si>
    <r>
      <t xml:space="preserve">The product or recipe must meet </t>
    </r>
    <r>
      <rPr>
        <b/>
        <sz val="11"/>
        <color theme="1"/>
        <rFont val="Garamond"/>
        <family val="1"/>
      </rPr>
      <t>all nutrient standards for the soups category</t>
    </r>
    <r>
      <rPr>
        <sz val="11"/>
        <color theme="1"/>
        <rFont val="Garamond"/>
        <family val="1"/>
      </rPr>
      <t xml:space="preserve"> in steps 3 and 4 below. </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</si>
  <si>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</si>
  <si>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3B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</si>
  <si>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</si>
  <si>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</si>
  <si>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</si>
  <si>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</si>
  <si>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</si>
  <si>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t>
    </r>
    <r>
      <rPr>
        <sz val="11"/>
        <rFont val="Garamond"/>
        <family val="1"/>
      </rPr>
      <t>15 grams or less</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</si>
  <si>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</si>
  <si>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</si>
  <si>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</si>
  <si>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35% or less by weight</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</si>
  <si>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</si>
  <si>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</si>
  <si>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</si>
  <si>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</si>
  <si>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</si>
  <si>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</si>
  <si>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</si>
  <si>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</si>
  <si>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</si>
  <si>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rPr>
        <b/>
        <sz val="11"/>
        <color rgb="FFC00000"/>
        <rFont val="Garamond"/>
        <family val="1"/>
      </rPr>
      <t xml:space="preserve">Note: </t>
    </r>
    <r>
      <rPr>
        <sz val="11"/>
        <rFont val="Garamond"/>
        <family val="1"/>
      </rPr>
      <t>This recommendation appli</t>
    </r>
    <r>
      <rPr>
        <sz val="11"/>
        <color theme="1"/>
        <rFont val="Garamond"/>
        <family val="1"/>
      </rPr>
      <t>es only to soup products and recipes that contain grain ingredients, such as soup made with rice, pasta, or quinoa.</t>
    </r>
  </si>
  <si>
    <t>Meeting the Whole Grain-rich Requirement for the NSLP and SBP Meal Patterns for Grades K-12</t>
  </si>
  <si>
    <r>
      <rPr>
        <b/>
        <sz val="11"/>
        <color rgb="FFC00000"/>
        <rFont val="Garamond"/>
        <family val="1"/>
      </rPr>
      <t xml:space="preserve">Note: </t>
    </r>
    <r>
      <rPr>
        <sz val="11"/>
        <rFont val="Garamond"/>
        <family val="1"/>
      </rPr>
      <t xml:space="preserve">The serving weight (grams) is not typically listed on the Nutrition Facts label or soup recipe. If the product or recipe does not provide this information, calculate the average weight per serving by weighing at least four samples of the cooked soup. For more information, refer to the CSDE’s form below.  </t>
    </r>
  </si>
  <si>
    <t>Guidance on Evaluating Recipes for Compliance with the CNS</t>
  </si>
  <si>
    <r>
      <t xml:space="preserve">Enter the serving size (cups) and weight (grams) and nutrition information per serving from the product's Nutrition Facts label or the cooked grain recipe. </t>
    </r>
    <r>
      <rPr>
        <b/>
        <sz val="11"/>
        <color rgb="FFC00000"/>
        <rFont val="Garamond"/>
        <family val="1"/>
      </rPr>
      <t xml:space="preserve">Note: </t>
    </r>
    <r>
      <rPr>
        <sz val="11"/>
        <color theme="1"/>
        <rFont val="Garamond"/>
        <family val="1"/>
      </rPr>
      <t>The nutrition information must be for the food item as served, including any added accompaniments such as grated cheese, croutons, and sour cream. For example, if bean soup is served with sour cream, enter the combined nutrition information for calories, fat, saturated fat, trans fat, sodium, fiber and sugars for both foods. To determine the nutrition information for recipes, refer to the CSDE's resources below.</t>
    </r>
  </si>
  <si>
    <r>
      <rPr>
        <b/>
        <sz val="11"/>
        <rFont val="Garamond"/>
        <family val="1"/>
      </rPr>
      <t>Standard 1 — Whole grain-rich (WGR) food:</t>
    </r>
    <r>
      <rPr>
        <sz val="11"/>
        <rFont val="Garamond"/>
        <family val="1"/>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r>
  </si>
  <si>
    <t xml:space="preserve">(All answers in step 3B are "yes" and all answers in step 4A-F are "no.") </t>
  </si>
  <si>
    <t>Part 4: Better Choice Recommendations for Soups</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</si>
  <si>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</si>
  <si>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</si>
  <si>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r>
      <t xml:space="preserve">Does the product contain </t>
    </r>
    <r>
      <rPr>
        <b/>
        <sz val="11"/>
        <rFont val="Garamond"/>
        <family val="1"/>
      </rPr>
      <t>nonnutritive sweeteners or sugar alcohols</t>
    </r>
    <r>
      <rPr>
        <sz val="11"/>
        <rFont val="Garamond"/>
        <family val="1"/>
      </rPr>
      <t xml:space="preserv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</si>
  <si>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</si>
  <si>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t>Using Product Formulation Statements in the School Nutrition Programs</t>
  </si>
  <si>
    <t>School Year 2023-24</t>
  </si>
  <si>
    <t xml:space="preserve">Yield Study Data Form for Child Nutrition Programs </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</si>
  <si>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</si>
  <si>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</si>
  <si>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 xml:space="preserve">Connecticut Nutrition Standards (CNS) Worksheet 5: </t>
  </si>
  <si>
    <t>Evaluating Soups for CNS Compliance</t>
  </si>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</sst>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9" x14ac:knownFonts="1">
    <font>
      <sz val="11"/>
      <color theme="1"/>
      <name val="Calibri"/>
      <family val="2"/>
      <scheme val="minor"/>
    </font>
    <font>
      <sz val="14"/>
      <name val="Arial Narrow"/>
      <family val="2"/>
    </font>
    <font>
      <b/>
      <sz val="11"/>
      <name val="Arial Narrow"/>
      <family val="2"/>
    </font>
    <font>
      <sz val="11"/>
      <name val="Arial Narrow"/>
      <family val="2"/>
    </font>
    <font>
      <u/>
      <sz val="11"/>
      <color theme="10"/>
      <name val="Calibri"/>
      <family val="2"/>
      <scheme val="minor"/>
    </font>
    <font>
      <sz val="11"/>
      <color theme="1"/>
      <name val="Garamond"/>
      <family val="1"/>
    </font>
    <font>
      <sz val="8"/>
      <color theme="1"/>
      <name val="Arial Narrow"/>
      <family val="2"/>
    </font>
    <font>
      <sz val="10"/>
      <color theme="1"/>
      <name val="Arial Narrow"/>
      <family val="2"/>
    </font>
    <font>
      <sz val="14"/>
      <color theme="1"/>
      <name val="Arial Narrow"/>
      <family val="2"/>
    </font>
    <font>
      <sz val="11"/>
      <color theme="1"/>
      <name val="Arial Narrow"/>
      <family val="2"/>
    </font>
    <font>
      <b/>
      <sz val="11"/>
      <color rgb="FFFF0000"/>
      <name val="Arial Narrow"/>
      <family val="2"/>
    </font>
    <font>
      <sz val="11"/>
      <color theme="1"/>
      <name val="Symbol"/>
      <family val="1"/>
      <charset val="2"/>
    </font>
    <font>
      <b/>
      <sz val="14"/>
      <color theme="0"/>
      <name val="Arial Narrow"/>
      <family val="2"/>
    </font>
    <font>
      <b/>
      <sz val="11"/>
      <color rgb="FFC00000"/>
      <name val="Arial Narrow"/>
      <family val="2"/>
    </font>
    <font>
      <b/>
      <i/>
      <sz val="14"/>
      <color theme="0"/>
      <name val="Arial Narrow"/>
      <family val="2"/>
    </font>
    <font>
      <u/>
      <sz val="11"/>
      <color theme="10"/>
      <name val="Garamond"/>
      <family val="1"/>
    </font>
    <font>
      <b/>
      <sz val="11"/>
      <color rgb="FFC00000"/>
      <name val="Garamond"/>
      <family val="1"/>
    </font>
    <font>
      <sz val="11"/>
      <name val="Garamond"/>
      <family val="1"/>
    </font>
    <font>
      <b/>
      <sz val="11"/>
      <name val="Garamond"/>
      <family val="1"/>
    </font>
    <font>
      <sz val="11"/>
      <color indexed="8"/>
      <name val="Garamond"/>
      <family val="1"/>
    </font>
    <font>
      <b/>
      <sz val="11"/>
      <color theme="1"/>
      <name val="Garamond"/>
      <family val="1"/>
    </font>
    <font>
      <sz val="11"/>
      <color rgb="FF000000"/>
      <name val="Garamond"/>
      <family val="1"/>
    </font>
    <font>
      <b/>
      <sz val="11"/>
      <color indexed="8"/>
      <name val="Garamond"/>
      <family val="1"/>
    </font>
    <font>
      <b/>
      <sz val="11"/>
      <color theme="0"/>
      <name val="Garamond"/>
      <family val="1"/>
    </font>
    <font>
      <sz val="11"/>
      <color rgb="FFC00000"/>
      <name val="Garamond"/>
      <family val="1"/>
    </font>
    <font>
      <b/>
      <u/>
      <sz val="11"/>
      <color theme="10"/>
      <name val="Garamond"/>
      <family val="1"/>
    </font>
    <font>
      <b/>
      <i/>
      <sz val="11"/>
      <color theme="1"/>
      <name val="Garamond"/>
      <family val="1"/>
    </font>
    <font>
      <sz val="11"/>
      <color rgb="FF0000FF"/>
      <name val="Garamond"/>
      <family val="1"/>
    </font>
    <font>
      <b/>
      <sz val="11"/>
      <color rgb="FF0000FF"/>
      <name val="Garamond"/>
      <family val="1"/>
    </font>
    <font>
      <b/>
      <sz val="11"/>
      <color rgb="FFFF0000"/>
      <name val="Garamond"/>
      <family val="1"/>
    </font>
    <font>
      <sz val="11"/>
      <color rgb="FFFF0000"/>
      <name val="Garamond"/>
      <family val="1"/>
    </font>
    <font>
      <i/>
      <sz val="11"/>
      <color indexed="8"/>
      <name val="Garamond"/>
      <family val="1"/>
    </font>
    <font>
      <i/>
      <sz val="11"/>
      <color rgb="FF0000FF"/>
      <name val="Garamond"/>
      <family val="1"/>
    </font>
    <font>
      <vertAlign val="superscript"/>
      <sz val="11"/>
      <color theme="1"/>
      <name val="Garamond"/>
      <family val="1"/>
    </font>
    <font>
      <sz val="11"/>
      <color rgb="FF000099"/>
      <name val="Garamond"/>
      <family val="1"/>
    </font>
    <font>
      <b/>
      <sz val="14"/>
      <name val="Arial Narrow"/>
      <family val="2"/>
    </font>
    <font>
      <sz val="14"/>
      <color theme="1"/>
      <name val="Garamond"/>
      <family val="1"/>
    </font>
    <font>
      <sz val="10"/>
      <color theme="1"/>
      <name val="Garamond"/>
      <family val="1"/>
    </font>
    <font>
      <sz val="10"/>
      <name val="Garamond"/>
      <family val="1"/>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theme="8" tint="0.79998168889431442"/>
        <bgColor indexed="64"/>
      </patternFill>
    </fill>
    <fill>
      <patternFill patternType="solid">
        <fgColor indexed="9"/>
        <bgColor indexed="26"/>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4" fillId="0" borderId="0" applyNumberFormat="0" applyFill="0" applyBorder="0" applyAlignment="0" applyProtection="0"/>
  </cellStyleXfs>
  <cellXfs count="239">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11" fillId="3" borderId="0" xfId="0" applyFont="1" applyFill="1" applyAlignment="1">
      <alignment vertical="center"/>
    </xf>
    <xf numFmtId="0" fontId="11" fillId="0" borderId="0" xfId="0" applyFont="1" applyAlignment="1">
      <alignment vertical="center"/>
    </xf>
    <xf numFmtId="0" fontId="5" fillId="12" borderId="0" xfId="0" applyFont="1" applyFill="1"/>
    <xf numFmtId="0" fontId="5" fillId="12" borderId="2" xfId="0" applyFont="1" applyFill="1" applyBorder="1"/>
    <xf numFmtId="0" fontId="5" fillId="12" borderId="3" xfId="0" applyFont="1" applyFill="1" applyBorder="1"/>
    <xf numFmtId="0" fontId="5" fillId="12" borderId="6" xfId="0" applyFont="1" applyFill="1" applyBorder="1"/>
    <xf numFmtId="0" fontId="5" fillId="12" borderId="5" xfId="0" applyFont="1" applyFill="1" applyBorder="1"/>
    <xf numFmtId="0" fontId="5" fillId="12" borderId="4" xfId="0" applyFont="1" applyFill="1" applyBorder="1"/>
    <xf numFmtId="0" fontId="5" fillId="3" borderId="0" xfId="0" applyFont="1" applyFill="1" applyAlignment="1">
      <alignment vertical="top" wrapText="1"/>
    </xf>
    <xf numFmtId="0" fontId="17" fillId="0" borderId="0" xfId="0" applyFont="1" applyAlignment="1">
      <alignment vertical="center" wrapText="1"/>
    </xf>
    <xf numFmtId="0" fontId="17" fillId="0" borderId="0" xfId="0" applyFont="1" applyAlignment="1">
      <alignment vertical="top"/>
    </xf>
    <xf numFmtId="0" fontId="17" fillId="0" borderId="0" xfId="0" applyFont="1" applyAlignment="1">
      <alignment vertical="top" wrapText="1"/>
    </xf>
    <xf numFmtId="0" fontId="19" fillId="0" borderId="0" xfId="0" applyFont="1"/>
    <xf numFmtId="0" fontId="19" fillId="11" borderId="0" xfId="0" applyFont="1" applyFill="1"/>
    <xf numFmtId="0" fontId="5" fillId="0" borderId="0" xfId="0" applyFont="1" applyAlignment="1">
      <alignment vertical="center"/>
    </xf>
    <xf numFmtId="0" fontId="15" fillId="0" borderId="0" xfId="1" applyFont="1" applyFill="1" applyAlignment="1" applyProtection="1">
      <alignment horizontal="left" vertical="top" wrapText="1"/>
    </xf>
    <xf numFmtId="0" fontId="20" fillId="0" borderId="0" xfId="0" applyFont="1"/>
    <xf numFmtId="0" fontId="17" fillId="0" borderId="0" xfId="0" applyFont="1"/>
    <xf numFmtId="0" fontId="17" fillId="4" borderId="0" xfId="0" applyFont="1" applyFill="1"/>
    <xf numFmtId="0" fontId="20" fillId="4" borderId="5" xfId="0" applyFont="1" applyFill="1" applyBorder="1"/>
    <xf numFmtId="0" fontId="20" fillId="4" borderId="0" xfId="0" applyFont="1" applyFill="1"/>
    <xf numFmtId="0" fontId="20" fillId="4" borderId="2" xfId="0" applyFont="1" applyFill="1" applyBorder="1"/>
    <xf numFmtId="164" fontId="18" fillId="6" borderId="1" xfId="0" applyNumberFormat="1" applyFont="1" applyFill="1" applyBorder="1"/>
    <xf numFmtId="0" fontId="21" fillId="8" borderId="0" xfId="0" applyFont="1" applyFill="1" applyAlignment="1">
      <alignment vertical="top" wrapText="1"/>
    </xf>
    <xf numFmtId="0" fontId="18" fillId="0" borderId="0" xfId="0" applyFont="1"/>
    <xf numFmtId="0" fontId="5" fillId="0" borderId="0" xfId="0" applyFont="1" applyAlignment="1">
      <alignment vertical="top" wrapText="1"/>
    </xf>
    <xf numFmtId="0" fontId="5" fillId="0" borderId="0" xfId="0" applyFont="1" applyAlignment="1">
      <alignment horizontal="left" indent="1"/>
    </xf>
    <xf numFmtId="0" fontId="23" fillId="9" borderId="0" xfId="0" applyFont="1" applyFill="1" applyAlignment="1">
      <alignment horizontal="center" vertical="center"/>
    </xf>
    <xf numFmtId="0" fontId="20" fillId="0" borderId="0" xfId="0" applyFont="1" applyAlignment="1">
      <alignment horizontal="left" vertical="top" wrapText="1" indent="1"/>
    </xf>
    <xf numFmtId="0" fontId="20" fillId="0" borderId="0" xfId="0" applyFont="1" applyAlignment="1">
      <alignment vertical="top" wrapText="1"/>
    </xf>
    <xf numFmtId="0" fontId="20" fillId="0" borderId="0" xfId="0" applyFont="1" applyAlignment="1">
      <alignment horizontal="left" vertical="top" indent="1"/>
    </xf>
    <xf numFmtId="0" fontId="5" fillId="0" borderId="0" xfId="0" applyFont="1" applyAlignment="1">
      <alignment horizontal="left" vertical="top" wrapText="1"/>
    </xf>
    <xf numFmtId="0" fontId="17" fillId="0" borderId="0" xfId="0" applyFont="1" applyAlignment="1">
      <alignment horizontal="left" vertical="top" wrapText="1" indent="1"/>
    </xf>
    <xf numFmtId="0" fontId="20" fillId="6" borderId="1" xfId="0" applyFont="1" applyFill="1" applyBorder="1" applyAlignment="1" applyProtection="1">
      <alignment horizontal="center"/>
      <protection locked="0"/>
    </xf>
    <xf numFmtId="0" fontId="20" fillId="0" borderId="0" xfId="0" applyFont="1" applyAlignment="1">
      <alignment horizontal="center"/>
    </xf>
    <xf numFmtId="0" fontId="17" fillId="0" borderId="0" xfId="0" applyFont="1" applyAlignment="1">
      <alignment horizontal="left" vertical="top" wrapText="1"/>
    </xf>
    <xf numFmtId="0" fontId="5" fillId="0" borderId="0" xfId="0" applyFont="1" applyAlignment="1">
      <alignment horizontal="right"/>
    </xf>
    <xf numFmtId="0" fontId="17" fillId="0" borderId="0" xfId="0" applyFont="1" applyAlignment="1">
      <alignment horizontal="left" vertical="top"/>
    </xf>
    <xf numFmtId="0" fontId="20" fillId="5" borderId="0" xfId="0" applyFont="1" applyFill="1" applyAlignment="1">
      <alignment horizontal="left" indent="1"/>
    </xf>
    <xf numFmtId="0" fontId="5" fillId="5" borderId="0" xfId="0" applyFont="1" applyFill="1"/>
    <xf numFmtId="0" fontId="17" fillId="5" borderId="0" xfId="0" applyFont="1" applyFill="1"/>
    <xf numFmtId="0" fontId="18" fillId="5" borderId="0" xfId="0" applyFont="1" applyFill="1"/>
    <xf numFmtId="0" fontId="20" fillId="5" borderId="0" xfId="0" applyFont="1" applyFill="1"/>
    <xf numFmtId="0" fontId="17" fillId="5" borderId="0" xfId="0" applyFont="1" applyFill="1" applyAlignment="1">
      <alignment vertical="center" wrapText="1"/>
    </xf>
    <xf numFmtId="0" fontId="20" fillId="2" borderId="1" xfId="0" applyFont="1" applyFill="1" applyBorder="1" applyAlignment="1">
      <alignment horizontal="center"/>
    </xf>
    <xf numFmtId="0" fontId="16" fillId="2" borderId="1" xfId="0" applyFont="1" applyFill="1" applyBorder="1" applyAlignment="1">
      <alignment horizontal="center"/>
    </xf>
    <xf numFmtId="0" fontId="23" fillId="0" borderId="0" xfId="0" applyFont="1" applyAlignment="1">
      <alignment horizontal="center" vertical="center"/>
    </xf>
    <xf numFmtId="0" fontId="20" fillId="0" borderId="0" xfId="0" applyFont="1" applyAlignment="1">
      <alignment horizontal="left"/>
    </xf>
    <xf numFmtId="0" fontId="16" fillId="0" borderId="0" xfId="0" applyFont="1" applyAlignment="1">
      <alignment horizontal="center"/>
    </xf>
    <xf numFmtId="0" fontId="16" fillId="0" borderId="0" xfId="0" applyFont="1"/>
    <xf numFmtId="0" fontId="24" fillId="0" borderId="0" xfId="0" applyFont="1"/>
    <xf numFmtId="0" fontId="17" fillId="0" borderId="0" xfId="0" applyFont="1" applyAlignment="1">
      <alignment horizontal="left" indent="1"/>
    </xf>
    <xf numFmtId="0" fontId="25" fillId="4" borderId="0" xfId="1" applyFont="1" applyFill="1" applyAlignment="1" applyProtection="1"/>
    <xf numFmtId="0" fontId="20" fillId="0" borderId="0" xfId="0" applyFont="1" applyAlignment="1">
      <alignment vertical="center"/>
    </xf>
    <xf numFmtId="0" fontId="20" fillId="0" borderId="0" xfId="0" applyFont="1" applyAlignment="1">
      <alignment horizontal="left" vertical="center" indent="1"/>
    </xf>
    <xf numFmtId="0" fontId="26" fillId="0" borderId="0" xfId="0" applyFont="1" applyAlignment="1">
      <alignment horizontal="left" vertical="center" indent="1"/>
    </xf>
    <xf numFmtId="0" fontId="20" fillId="0" borderId="0" xfId="0" applyFont="1" applyAlignment="1">
      <alignment horizontal="left" vertical="center"/>
    </xf>
    <xf numFmtId="0" fontId="5" fillId="5" borderId="0" xfId="0" applyFont="1" applyFill="1" applyAlignment="1">
      <alignment vertical="center"/>
    </xf>
    <xf numFmtId="2" fontId="20" fillId="5" borderId="0" xfId="0" applyNumberFormat="1" applyFont="1" applyFill="1" applyAlignment="1">
      <alignment horizontal="center" vertical="center"/>
    </xf>
    <xf numFmtId="0" fontId="20" fillId="0" borderId="0" xfId="0" applyFont="1" applyAlignment="1">
      <alignment horizontal="left" vertical="top" wrapText="1"/>
    </xf>
    <xf numFmtId="0" fontId="20" fillId="5" borderId="0" xfId="0" applyFont="1" applyFill="1" applyAlignment="1">
      <alignment horizontal="left" vertical="center"/>
    </xf>
    <xf numFmtId="2" fontId="5" fillId="5" borderId="0" xfId="0" applyNumberFormat="1" applyFont="1" applyFill="1" applyAlignment="1">
      <alignment vertical="center"/>
    </xf>
    <xf numFmtId="0" fontId="20" fillId="0" borderId="0" xfId="0" applyFont="1" applyAlignment="1">
      <alignment horizontal="center" vertical="center"/>
    </xf>
    <xf numFmtId="0" fontId="5" fillId="5" borderId="0" xfId="0" applyFont="1" applyFill="1" applyAlignment="1">
      <alignment vertical="top"/>
    </xf>
    <xf numFmtId="0" fontId="20" fillId="5" borderId="0" xfId="0" applyFont="1" applyFill="1" applyAlignment="1">
      <alignment horizontal="right" vertical="center"/>
    </xf>
    <xf numFmtId="0" fontId="20" fillId="5" borderId="0" xfId="0" applyFont="1" applyFill="1" applyAlignment="1">
      <alignment vertical="center"/>
    </xf>
    <xf numFmtId="0" fontId="20" fillId="0" borderId="0" xfId="0" applyFont="1" applyAlignment="1">
      <alignment vertical="center" wrapText="1"/>
    </xf>
    <xf numFmtId="0" fontId="20" fillId="0" borderId="0" xfId="0" applyFont="1" applyAlignment="1">
      <alignment horizontal="left" indent="1"/>
    </xf>
    <xf numFmtId="0" fontId="17" fillId="0" borderId="0" xfId="0" applyFont="1" applyAlignment="1">
      <alignment vertical="center"/>
    </xf>
    <xf numFmtId="0" fontId="15" fillId="0" borderId="0" xfId="1" applyFont="1" applyAlignment="1" applyProtection="1"/>
    <xf numFmtId="0" fontId="15" fillId="0" borderId="0" xfId="1" applyFont="1" applyAlignment="1" applyProtection="1">
      <alignment horizontal="left"/>
    </xf>
    <xf numFmtId="0" fontId="5" fillId="3" borderId="5" xfId="0" applyFont="1" applyFill="1" applyBorder="1"/>
    <xf numFmtId="0" fontId="20" fillId="3" borderId="0" xfId="0" applyFont="1" applyFill="1" applyAlignment="1">
      <alignment horizontal="left"/>
    </xf>
    <xf numFmtId="0" fontId="5" fillId="3" borderId="0" xfId="0" applyFont="1" applyFill="1"/>
    <xf numFmtId="0" fontId="5" fillId="3" borderId="0" xfId="0" applyFont="1" applyFill="1" applyAlignment="1">
      <alignment horizontal="left" vertical="top" wrapText="1"/>
    </xf>
    <xf numFmtId="0" fontId="20" fillId="3" borderId="0" xfId="0" applyFont="1" applyFill="1" applyAlignment="1">
      <alignment vertical="top" wrapText="1"/>
    </xf>
    <xf numFmtId="0" fontId="20" fillId="3" borderId="0" xfId="0" applyFont="1" applyFill="1"/>
    <xf numFmtId="0" fontId="20" fillId="3" borderId="2" xfId="0" applyFont="1" applyFill="1" applyBorder="1" applyAlignment="1">
      <alignment vertical="top" wrapText="1"/>
    </xf>
    <xf numFmtId="0" fontId="20" fillId="8" borderId="0" xfId="0" applyFont="1" applyFill="1"/>
    <xf numFmtId="0" fontId="20" fillId="8" borderId="0" xfId="0" applyFont="1" applyFill="1" applyAlignment="1">
      <alignment horizontal="left" vertical="top"/>
    </xf>
    <xf numFmtId="0" fontId="18" fillId="8" borderId="0" xfId="0" applyFont="1" applyFill="1"/>
    <xf numFmtId="0" fontId="5" fillId="8" borderId="0" xfId="0" applyFont="1" applyFill="1"/>
    <xf numFmtId="0" fontId="27" fillId="8" borderId="0" xfId="0" applyFont="1" applyFill="1"/>
    <xf numFmtId="0" fontId="28" fillId="3" borderId="0" xfId="0" applyFont="1" applyFill="1" applyAlignment="1">
      <alignment vertical="top"/>
    </xf>
    <xf numFmtId="2" fontId="20" fillId="6" borderId="1" xfId="0" applyNumberFormat="1" applyFont="1" applyFill="1" applyBorder="1" applyAlignment="1" applyProtection="1">
      <alignment horizontal="center"/>
      <protection locked="0"/>
    </xf>
    <xf numFmtId="2" fontId="5" fillId="3" borderId="0" xfId="0" applyNumberFormat="1" applyFont="1" applyFill="1"/>
    <xf numFmtId="2" fontId="20" fillId="3" borderId="0" xfId="0" applyNumberFormat="1" applyFont="1" applyFill="1"/>
    <xf numFmtId="0" fontId="5" fillId="3" borderId="0" xfId="0" applyFont="1" applyFill="1" applyAlignment="1">
      <alignment horizontal="left"/>
    </xf>
    <xf numFmtId="0" fontId="20" fillId="3" borderId="0" xfId="0" applyFont="1" applyFill="1" applyAlignment="1">
      <alignment horizontal="right"/>
    </xf>
    <xf numFmtId="1" fontId="20" fillId="3" borderId="2" xfId="0" applyNumberFormat="1" applyFont="1" applyFill="1" applyBorder="1"/>
    <xf numFmtId="0" fontId="18" fillId="0" borderId="5" xfId="0" applyFont="1" applyBorder="1" applyAlignment="1">
      <alignment vertical="center" wrapText="1"/>
    </xf>
    <xf numFmtId="0" fontId="18" fillId="0" borderId="0" xfId="0" applyFont="1" applyAlignment="1">
      <alignment vertical="center" wrapText="1"/>
    </xf>
    <xf numFmtId="0" fontId="20" fillId="0" borderId="0" xfId="0" applyFont="1" applyAlignment="1">
      <alignment horizontal="left" vertical="top"/>
    </xf>
    <xf numFmtId="0" fontId="18" fillId="0" borderId="0" xfId="0" applyFont="1" applyAlignment="1">
      <alignment vertical="top"/>
    </xf>
    <xf numFmtId="0" fontId="5" fillId="3" borderId="0" xfId="0" applyFont="1" applyFill="1" applyAlignment="1">
      <alignment horizontal="left" vertical="top"/>
    </xf>
    <xf numFmtId="0" fontId="29" fillId="0" borderId="0" xfId="0" applyFont="1" applyAlignment="1">
      <alignment vertical="top" wrapText="1"/>
    </xf>
    <xf numFmtId="0" fontId="5" fillId="0" borderId="0" xfId="0" applyFont="1" applyAlignment="1">
      <alignment vertical="top"/>
    </xf>
    <xf numFmtId="0" fontId="18" fillId="0" borderId="0" xfId="0" applyFont="1" applyAlignment="1">
      <alignment horizontal="left" vertical="center" wrapText="1"/>
    </xf>
    <xf numFmtId="0" fontId="20" fillId="3" borderId="0" xfId="0" applyFont="1" applyFill="1" applyAlignment="1">
      <alignment horizontal="left" vertical="top"/>
    </xf>
    <xf numFmtId="0" fontId="20" fillId="3" borderId="2" xfId="0" applyFont="1" applyFill="1" applyBorder="1"/>
    <xf numFmtId="0" fontId="23" fillId="4" borderId="0" xfId="0" applyFont="1" applyFill="1" applyAlignment="1">
      <alignment vertical="top"/>
    </xf>
    <xf numFmtId="0" fontId="20" fillId="3" borderId="0" xfId="0" applyFont="1" applyFill="1" applyAlignment="1">
      <alignment horizontal="left" vertical="top" wrapText="1"/>
    </xf>
    <xf numFmtId="0" fontId="27" fillId="3" borderId="0" xfId="0" applyFont="1" applyFill="1"/>
    <xf numFmtId="2" fontId="28" fillId="3" borderId="0" xfId="0" applyNumberFormat="1" applyFont="1" applyFill="1"/>
    <xf numFmtId="0" fontId="18" fillId="3" borderId="2" xfId="0" applyFont="1" applyFill="1" applyBorder="1"/>
    <xf numFmtId="0" fontId="5" fillId="4" borderId="0" xfId="0" applyFont="1" applyFill="1"/>
    <xf numFmtId="0" fontId="30" fillId="3" borderId="0" xfId="0" applyFont="1" applyFill="1" applyAlignment="1">
      <alignment horizontal="left" vertical="top" wrapText="1"/>
    </xf>
    <xf numFmtId="0" fontId="18" fillId="0" borderId="0" xfId="0" applyFont="1" applyAlignment="1">
      <alignment horizontal="left" vertical="top" wrapText="1"/>
    </xf>
    <xf numFmtId="2" fontId="20" fillId="3" borderId="0" xfId="0" applyNumberFormat="1" applyFont="1" applyFill="1" applyAlignment="1">
      <alignment horizontal="center"/>
    </xf>
    <xf numFmtId="0" fontId="20" fillId="3" borderId="5" xfId="0" applyFont="1" applyFill="1" applyBorder="1" applyAlignment="1">
      <alignment vertical="top" wrapText="1"/>
    </xf>
    <xf numFmtId="0" fontId="18" fillId="0" borderId="0" xfId="0" applyFont="1" applyAlignment="1">
      <alignment horizontal="left" vertical="top"/>
    </xf>
    <xf numFmtId="0" fontId="20" fillId="3" borderId="5" xfId="0" applyFont="1" applyFill="1" applyBorder="1" applyAlignment="1">
      <alignment horizontal="left" indent="1"/>
    </xf>
    <xf numFmtId="0" fontId="29" fillId="3" borderId="0" xfId="0" applyFont="1" applyFill="1"/>
    <xf numFmtId="10" fontId="28" fillId="3" borderId="0" xfId="0" applyNumberFormat="1" applyFont="1" applyFill="1"/>
    <xf numFmtId="10" fontId="18" fillId="3" borderId="0" xfId="0" applyNumberFormat="1" applyFont="1" applyFill="1" applyAlignment="1">
      <alignment horizontal="center"/>
    </xf>
    <xf numFmtId="0" fontId="32" fillId="3" borderId="0" xfId="0" applyFont="1" applyFill="1"/>
    <xf numFmtId="0" fontId="5" fillId="3" borderId="4" xfId="0" applyFont="1" applyFill="1" applyBorder="1"/>
    <xf numFmtId="0" fontId="5" fillId="3" borderId="3" xfId="0" applyFont="1" applyFill="1" applyBorder="1"/>
    <xf numFmtId="0" fontId="5" fillId="3" borderId="3" xfId="0" applyFont="1" applyFill="1" applyBorder="1" applyAlignment="1">
      <alignment horizontal="left" vertical="top" wrapText="1"/>
    </xf>
    <xf numFmtId="0" fontId="20" fillId="3" borderId="3" xfId="0" applyFont="1" applyFill="1" applyBorder="1" applyAlignment="1">
      <alignment horizontal="left" vertical="top"/>
    </xf>
    <xf numFmtId="0" fontId="5" fillId="3" borderId="3" xfId="0" applyFont="1" applyFill="1" applyBorder="1" applyAlignment="1">
      <alignment horizontal="left" vertical="top"/>
    </xf>
    <xf numFmtId="0" fontId="5" fillId="3" borderId="6" xfId="0" applyFont="1" applyFill="1" applyBorder="1"/>
    <xf numFmtId="0" fontId="5" fillId="0" borderId="0" xfId="0" applyFont="1" applyAlignment="1">
      <alignment horizontal="left"/>
    </xf>
    <xf numFmtId="0" fontId="33" fillId="0" borderId="0" xfId="0" applyFont="1"/>
    <xf numFmtId="0" fontId="21" fillId="0" borderId="0" xfId="0" applyFont="1"/>
    <xf numFmtId="0" fontId="5" fillId="0" borderId="0" xfId="0" applyFont="1" applyAlignment="1">
      <alignment horizontal="left" vertical="top"/>
    </xf>
    <xf numFmtId="0" fontId="5" fillId="0" borderId="0" xfId="0" applyFont="1" applyAlignment="1">
      <alignment horizontal="left" vertical="center" wrapText="1"/>
    </xf>
    <xf numFmtId="0" fontId="17" fillId="0" borderId="0" xfId="0" applyFont="1" applyAlignment="1">
      <alignment horizontal="left" wrapText="1"/>
    </xf>
    <xf numFmtId="0" fontId="5" fillId="0" borderId="0" xfId="0" applyFont="1" applyAlignment="1">
      <alignment horizontal="left" wrapText="1"/>
    </xf>
    <xf numFmtId="0" fontId="23" fillId="0" borderId="0" xfId="0" applyFont="1" applyAlignment="1">
      <alignment horizontal="center" vertical="top"/>
    </xf>
    <xf numFmtId="0" fontId="23" fillId="9" borderId="0" xfId="0" applyFont="1" applyFill="1" applyAlignment="1">
      <alignment horizontal="center" vertical="top"/>
    </xf>
    <xf numFmtId="0" fontId="27" fillId="0" borderId="0" xfId="0" applyFont="1" applyAlignment="1">
      <alignment horizontal="left"/>
    </xf>
    <xf numFmtId="0" fontId="27" fillId="0" borderId="0" xfId="0" applyFont="1" applyAlignment="1">
      <alignment horizontal="left" wrapText="1"/>
    </xf>
    <xf numFmtId="0" fontId="27" fillId="0" borderId="0" xfId="0" applyFont="1"/>
    <xf numFmtId="0" fontId="17" fillId="0" borderId="0" xfId="0" applyFont="1" applyAlignment="1">
      <alignment wrapText="1"/>
    </xf>
    <xf numFmtId="0" fontId="18" fillId="0" borderId="0" xfId="0" applyFont="1" applyAlignment="1">
      <alignment vertical="center"/>
    </xf>
    <xf numFmtId="2" fontId="5" fillId="0" borderId="0" xfId="0" applyNumberFormat="1" applyFont="1"/>
    <xf numFmtId="0" fontId="20" fillId="0" borderId="0" xfId="0" applyFont="1" applyAlignment="1">
      <alignment wrapText="1"/>
    </xf>
    <xf numFmtId="0" fontId="33" fillId="0" borderId="0" xfId="0" applyFont="1" applyAlignment="1">
      <alignment vertical="center"/>
    </xf>
    <xf numFmtId="0" fontId="5" fillId="0" borderId="0" xfId="0" applyFont="1" applyAlignment="1">
      <alignment horizontal="left" vertical="center"/>
    </xf>
    <xf numFmtId="0" fontId="34" fillId="0" borderId="0" xfId="0" applyFont="1" applyAlignment="1">
      <alignment horizontal="left" vertical="center"/>
    </xf>
    <xf numFmtId="0" fontId="20" fillId="5" borderId="0" xfId="0" applyFont="1" applyFill="1" applyAlignment="1">
      <alignment horizontal="left" vertical="top" indent="1"/>
    </xf>
    <xf numFmtId="0" fontId="20" fillId="5" borderId="0" xfId="0" applyFont="1" applyFill="1" applyAlignment="1">
      <alignment vertical="top" wrapText="1"/>
    </xf>
    <xf numFmtId="0" fontId="5" fillId="7" borderId="13" xfId="0" applyFont="1" applyFill="1" applyBorder="1"/>
    <xf numFmtId="0" fontId="5" fillId="7" borderId="14" xfId="0" applyFont="1" applyFill="1" applyBorder="1"/>
    <xf numFmtId="0" fontId="5" fillId="7" borderId="0" xfId="0" applyFont="1" applyFill="1"/>
    <xf numFmtId="0" fontId="20" fillId="7" borderId="0" xfId="0" applyFont="1" applyFill="1" applyAlignment="1">
      <alignment horizontal="left" indent="1"/>
    </xf>
    <xf numFmtId="0" fontId="5" fillId="7" borderId="0" xfId="0" applyFont="1" applyFill="1" applyAlignment="1">
      <alignment horizontal="left"/>
    </xf>
    <xf numFmtId="0" fontId="20" fillId="7" borderId="0" xfId="0" applyFont="1" applyFill="1" applyAlignment="1">
      <alignment horizontal="left"/>
    </xf>
    <xf numFmtId="0" fontId="5" fillId="7" borderId="0" xfId="0" applyFont="1" applyFill="1" applyAlignment="1">
      <alignment horizontal="left" wrapText="1"/>
    </xf>
    <xf numFmtId="0" fontId="20" fillId="7" borderId="0" xfId="0" applyFont="1" applyFill="1"/>
    <xf numFmtId="0" fontId="5" fillId="3" borderId="17" xfId="0" applyFont="1" applyFill="1" applyBorder="1" applyAlignment="1">
      <alignment horizontal="left" wrapText="1"/>
    </xf>
    <xf numFmtId="0" fontId="23" fillId="7" borderId="0" xfId="0" applyFont="1" applyFill="1" applyAlignment="1">
      <alignment horizontal="center" vertical="center"/>
    </xf>
    <xf numFmtId="0" fontId="20" fillId="7" borderId="0" xfId="0" applyFont="1" applyFill="1" applyAlignment="1">
      <alignment horizontal="center"/>
    </xf>
    <xf numFmtId="0" fontId="16" fillId="7" borderId="0" xfId="0" applyFont="1" applyFill="1" applyAlignment="1">
      <alignment horizontal="center"/>
    </xf>
    <xf numFmtId="0" fontId="5" fillId="7" borderId="17" xfId="0" applyFont="1" applyFill="1" applyBorder="1" applyAlignment="1">
      <alignment horizontal="left" wrapText="1"/>
    </xf>
    <xf numFmtId="0" fontId="23" fillId="7" borderId="15" xfId="0" applyFont="1" applyFill="1" applyBorder="1" applyAlignment="1">
      <alignment horizontal="center"/>
    </xf>
    <xf numFmtId="0" fontId="5" fillId="7" borderId="15" xfId="0" applyFont="1" applyFill="1" applyBorder="1" applyAlignment="1">
      <alignment horizontal="left"/>
    </xf>
    <xf numFmtId="0" fontId="20" fillId="7" borderId="15" xfId="0" applyFont="1" applyFill="1" applyBorder="1" applyAlignment="1">
      <alignment horizontal="left"/>
    </xf>
    <xf numFmtId="0" fontId="5" fillId="7" borderId="15" xfId="0" applyFont="1" applyFill="1" applyBorder="1" applyAlignment="1">
      <alignment horizontal="left" wrapText="1"/>
    </xf>
    <xf numFmtId="0" fontId="20" fillId="7" borderId="15" xfId="0" applyFont="1" applyFill="1" applyBorder="1" applyAlignment="1">
      <alignment horizontal="center"/>
    </xf>
    <xf numFmtId="0" fontId="20" fillId="7" borderId="15" xfId="0" applyFont="1" applyFill="1" applyBorder="1"/>
    <xf numFmtId="0" fontId="29" fillId="7" borderId="15" xfId="0" applyFont="1" applyFill="1" applyBorder="1" applyAlignment="1">
      <alignment horizontal="center"/>
    </xf>
    <xf numFmtId="0" fontId="5" fillId="7" borderId="16" xfId="0" applyFont="1" applyFill="1" applyBorder="1" applyAlignment="1">
      <alignment horizontal="left" wrapText="1"/>
    </xf>
    <xf numFmtId="0" fontId="5" fillId="0" borderId="0" xfId="0" applyFont="1" applyAlignment="1">
      <alignment horizontal="left" vertical="top" wrapText="1" indent="1"/>
    </xf>
    <xf numFmtId="0" fontId="5" fillId="12" borderId="9" xfId="0" applyFont="1" applyFill="1" applyBorder="1"/>
    <xf numFmtId="0" fontId="5" fillId="12" borderId="7" xfId="0" applyFont="1" applyFill="1" applyBorder="1"/>
    <xf numFmtId="0" fontId="5" fillId="12" borderId="8" xfId="0" applyFont="1" applyFill="1" applyBorder="1"/>
    <xf numFmtId="0" fontId="5" fillId="12" borderId="2" xfId="0" applyFont="1" applyFill="1" applyBorder="1" applyAlignment="1">
      <alignment vertical="top" wrapText="1"/>
    </xf>
    <xf numFmtId="0" fontId="5" fillId="12" borderId="0" xfId="0" applyFont="1" applyFill="1" applyAlignment="1">
      <alignment vertical="top" wrapText="1"/>
    </xf>
    <xf numFmtId="0" fontId="5" fillId="12" borderId="0" xfId="0" applyFont="1" applyFill="1" applyAlignment="1">
      <alignment horizontal="left" vertical="top" wrapText="1"/>
    </xf>
    <xf numFmtId="0" fontId="12" fillId="4" borderId="0" xfId="0" applyFont="1" applyFill="1" applyAlignment="1">
      <alignment horizontal="center" wrapText="1"/>
    </xf>
    <xf numFmtId="0" fontId="8" fillId="4" borderId="0" xfId="0" applyFont="1" applyFill="1"/>
    <xf numFmtId="0" fontId="1" fillId="4" borderId="0" xfId="0" applyFont="1" applyFill="1"/>
    <xf numFmtId="0" fontId="13" fillId="4" borderId="0" xfId="0" applyFont="1" applyFill="1" applyAlignment="1">
      <alignment horizontal="center" wrapText="1"/>
    </xf>
    <xf numFmtId="0" fontId="9" fillId="0" borderId="0" xfId="0" applyFont="1"/>
    <xf numFmtId="0" fontId="3" fillId="4" borderId="0" xfId="0" applyFont="1" applyFill="1"/>
    <xf numFmtId="0" fontId="11" fillId="12" borderId="0" xfId="0" applyFont="1" applyFill="1" applyAlignment="1">
      <alignment horizontal="left" vertical="center"/>
    </xf>
    <xf numFmtId="0" fontId="36" fillId="0" borderId="0" xfId="0" applyFont="1"/>
    <xf numFmtId="0" fontId="37" fillId="0" borderId="0" xfId="0" applyFont="1"/>
    <xf numFmtId="0" fontId="38" fillId="0" borderId="0" xfId="0" applyFont="1"/>
    <xf numFmtId="0" fontId="38" fillId="0" borderId="0" xfId="0" applyFont="1" applyAlignment="1">
      <alignment vertical="center" wrapText="1"/>
    </xf>
    <xf numFmtId="0" fontId="17" fillId="0" borderId="0" xfId="0" applyFont="1" applyAlignment="1">
      <alignment horizontal="left" vertical="top" indent="1"/>
    </xf>
    <xf numFmtId="0" fontId="38" fillId="0" borderId="0" xfId="0" applyFont="1" applyAlignment="1">
      <alignment vertical="center"/>
    </xf>
    <xf numFmtId="0" fontId="15" fillId="0" borderId="0" xfId="1" applyFont="1" applyBorder="1" applyAlignment="1" applyProtection="1">
      <alignment horizontal="left"/>
      <protection locked="0"/>
    </xf>
    <xf numFmtId="0" fontId="17" fillId="0" borderId="0" xfId="0" applyFont="1" applyAlignment="1">
      <alignment horizontal="left" vertical="top" wrapText="1" indent="1"/>
    </xf>
    <xf numFmtId="0" fontId="5" fillId="0" borderId="0" xfId="0" applyFont="1" applyAlignment="1">
      <alignment horizontal="left" vertical="top" wrapText="1" indent="1"/>
    </xf>
    <xf numFmtId="0" fontId="12" fillId="9" borderId="0" xfId="0" applyFont="1" applyFill="1" applyAlignment="1">
      <alignment horizontal="left"/>
    </xf>
    <xf numFmtId="0" fontId="15" fillId="12" borderId="0" xfId="1" applyFont="1" applyFill="1" applyBorder="1" applyAlignment="1" applyProtection="1">
      <alignment horizontal="left" vertical="top"/>
      <protection locked="0"/>
    </xf>
    <xf numFmtId="0" fontId="15" fillId="12" borderId="0" xfId="1" applyFont="1" applyFill="1" applyBorder="1" applyAlignment="1" applyProtection="1">
      <alignment horizontal="left" vertical="top" wrapText="1"/>
      <protection locked="0"/>
    </xf>
    <xf numFmtId="2" fontId="20" fillId="6" borderId="10" xfId="0" applyNumberFormat="1" applyFont="1" applyFill="1" applyBorder="1" applyAlignment="1" applyProtection="1">
      <alignment horizontal="center"/>
      <protection locked="0"/>
    </xf>
    <xf numFmtId="2" fontId="20" fillId="6" borderId="11" xfId="0" applyNumberFormat="1" applyFont="1" applyFill="1" applyBorder="1" applyAlignment="1" applyProtection="1">
      <alignment horizontal="center"/>
      <protection locked="0"/>
    </xf>
    <xf numFmtId="2" fontId="20" fillId="6" borderId="12" xfId="0" applyNumberFormat="1" applyFont="1" applyFill="1" applyBorder="1" applyAlignment="1" applyProtection="1">
      <alignment horizontal="center"/>
      <protection locked="0"/>
    </xf>
    <xf numFmtId="0" fontId="20" fillId="12" borderId="9" xfId="0" applyFont="1" applyFill="1" applyBorder="1" applyAlignment="1">
      <alignment horizontal="center"/>
    </xf>
    <xf numFmtId="0" fontId="20" fillId="12" borderId="7" xfId="0" applyFont="1" applyFill="1" applyBorder="1" applyAlignment="1">
      <alignment horizontal="center"/>
    </xf>
    <xf numFmtId="0" fontId="20" fillId="12" borderId="8" xfId="0" applyFont="1" applyFill="1" applyBorder="1" applyAlignment="1">
      <alignment horizontal="center"/>
    </xf>
    <xf numFmtId="0" fontId="20" fillId="2" borderId="1" xfId="0" applyFont="1" applyFill="1" applyBorder="1" applyAlignment="1">
      <alignment horizontal="center" vertical="center"/>
    </xf>
    <xf numFmtId="0" fontId="5" fillId="12" borderId="4" xfId="0" applyFont="1" applyFill="1" applyBorder="1" applyAlignment="1">
      <alignment horizontal="center"/>
    </xf>
    <xf numFmtId="0" fontId="5" fillId="12" borderId="3" xfId="0" applyFont="1" applyFill="1" applyBorder="1" applyAlignment="1">
      <alignment horizontal="center"/>
    </xf>
    <xf numFmtId="0" fontId="5" fillId="12" borderId="6" xfId="0" applyFont="1" applyFill="1" applyBorder="1" applyAlignment="1">
      <alignment horizontal="center"/>
    </xf>
    <xf numFmtId="0" fontId="23" fillId="9" borderId="0" xfId="0" applyFont="1" applyFill="1" applyAlignment="1">
      <alignment horizontal="center" vertical="center"/>
    </xf>
    <xf numFmtId="0" fontId="5" fillId="12" borderId="0" xfId="0" applyFont="1" applyFill="1" applyAlignment="1">
      <alignment horizontal="left" vertical="top" wrapText="1"/>
    </xf>
    <xf numFmtId="0" fontId="5" fillId="0" borderId="0" xfId="0" applyFont="1" applyAlignment="1">
      <alignment horizontal="left" vertical="top" wrapText="1"/>
    </xf>
    <xf numFmtId="164" fontId="17" fillId="6" borderId="1" xfId="0" applyNumberFormat="1" applyFont="1" applyFill="1" applyBorder="1" applyAlignment="1" applyProtection="1">
      <alignment horizontal="left"/>
      <protection locked="0"/>
    </xf>
    <xf numFmtId="0" fontId="20" fillId="3" borderId="0" xfId="0" applyFont="1" applyFill="1" applyAlignment="1">
      <alignment horizontal="left" vertical="top" wrapText="1"/>
    </xf>
    <xf numFmtId="0" fontId="21" fillId="8" borderId="0" xfId="0" applyFont="1" applyFill="1" applyAlignment="1">
      <alignment horizontal="left" vertical="top" wrapText="1"/>
    </xf>
    <xf numFmtId="0" fontId="18" fillId="0" borderId="0" xfId="0" applyFont="1" applyAlignment="1">
      <alignment horizontal="left" vertical="top" wrapText="1"/>
    </xf>
    <xf numFmtId="0" fontId="15" fillId="0" borderId="0" xfId="1" applyFont="1" applyAlignment="1" applyProtection="1">
      <alignment horizontal="left"/>
      <protection locked="0"/>
    </xf>
    <xf numFmtId="10" fontId="18" fillId="2" borderId="10" xfId="0" applyNumberFormat="1" applyFont="1" applyFill="1" applyBorder="1" applyAlignment="1">
      <alignment horizontal="center"/>
    </xf>
    <xf numFmtId="10" fontId="18" fillId="2" borderId="11" xfId="0" applyNumberFormat="1" applyFont="1" applyFill="1" applyBorder="1" applyAlignment="1">
      <alignment horizontal="center"/>
    </xf>
    <xf numFmtId="10" fontId="18" fillId="2" borderId="12" xfId="0" applyNumberFormat="1" applyFont="1" applyFill="1" applyBorder="1" applyAlignment="1">
      <alignment horizontal="center"/>
    </xf>
    <xf numFmtId="0" fontId="12" fillId="9" borderId="0" xfId="0" applyFont="1" applyFill="1" applyAlignment="1">
      <alignment horizontal="center" vertical="center" wrapText="1"/>
    </xf>
    <xf numFmtId="0" fontId="23" fillId="9" borderId="0" xfId="0" applyFont="1" applyFill="1" applyAlignment="1">
      <alignment horizontal="left"/>
    </xf>
    <xf numFmtId="0" fontId="5" fillId="3" borderId="0" xfId="0" applyFont="1" applyFill="1" applyAlignment="1">
      <alignment horizontal="left" vertical="top" wrapText="1"/>
    </xf>
    <xf numFmtId="0" fontId="17" fillId="0" borderId="0" xfId="0" applyFont="1" applyAlignment="1">
      <alignment vertical="top" wrapText="1"/>
    </xf>
    <xf numFmtId="0" fontId="15" fillId="0" borderId="0" xfId="1" applyFont="1" applyFill="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protection locked="0"/>
    </xf>
    <xf numFmtId="0" fontId="23" fillId="9" borderId="0" xfId="0" applyFont="1" applyFill="1" applyAlignment="1">
      <alignment horizontal="center"/>
    </xf>
    <xf numFmtId="2" fontId="20" fillId="6" borderId="10" xfId="0" applyNumberFormat="1" applyFont="1" applyFill="1" applyBorder="1" applyAlignment="1" applyProtection="1">
      <alignment horizontal="center" vertical="center"/>
      <protection locked="0"/>
    </xf>
    <xf numFmtId="2" fontId="20" fillId="6" borderId="11" xfId="0" applyNumberFormat="1" applyFont="1" applyFill="1" applyBorder="1" applyAlignment="1" applyProtection="1">
      <alignment horizontal="center" vertical="center"/>
      <protection locked="0"/>
    </xf>
    <xf numFmtId="2" fontId="20" fillId="6" borderId="12" xfId="0" applyNumberFormat="1" applyFont="1" applyFill="1" applyBorder="1" applyAlignment="1" applyProtection="1">
      <alignment horizontal="center" vertical="center"/>
      <protection locked="0"/>
    </xf>
    <xf numFmtId="2" fontId="20" fillId="2" borderId="10" xfId="0" applyNumberFormat="1" applyFont="1" applyFill="1" applyBorder="1" applyAlignment="1">
      <alignment horizontal="center" vertical="center"/>
    </xf>
    <xf numFmtId="2" fontId="20" fillId="2" borderId="11" xfId="0" applyNumberFormat="1" applyFont="1" applyFill="1" applyBorder="1" applyAlignment="1">
      <alignment horizontal="center" vertical="center"/>
    </xf>
    <xf numFmtId="2" fontId="20" fillId="2" borderId="12" xfId="0" applyNumberFormat="1" applyFont="1" applyFill="1" applyBorder="1" applyAlignment="1">
      <alignment horizontal="center" vertical="center"/>
    </xf>
    <xf numFmtId="0" fontId="15" fillId="0" borderId="0" xfId="1" applyFont="1" applyAlignment="1" applyProtection="1">
      <alignment horizontal="left" vertical="top" wrapText="1"/>
      <protection locked="0"/>
    </xf>
    <xf numFmtId="0" fontId="15" fillId="3" borderId="0" xfId="1" applyFont="1" applyFill="1" applyAlignment="1" applyProtection="1">
      <alignment horizontal="left" vertical="top" wrapText="1"/>
      <protection locked="0"/>
    </xf>
    <xf numFmtId="0" fontId="18" fillId="8" borderId="5" xfId="0" applyFont="1" applyFill="1" applyBorder="1" applyAlignment="1">
      <alignment horizontal="center" vertical="center" wrapText="1"/>
    </xf>
    <xf numFmtId="0" fontId="18" fillId="8" borderId="0" xfId="0" applyFont="1" applyFill="1" applyAlignment="1">
      <alignment horizontal="center" vertical="center" wrapText="1"/>
    </xf>
    <xf numFmtId="0" fontId="35" fillId="4" borderId="0" xfId="0" applyFont="1" applyFill="1" applyAlignment="1">
      <alignment horizontal="center" wrapText="1"/>
    </xf>
    <xf numFmtId="0" fontId="17" fillId="0" borderId="0" xfId="0" applyFont="1" applyAlignment="1">
      <alignment horizontal="left" vertical="top" wrapText="1"/>
    </xf>
    <xf numFmtId="2" fontId="20" fillId="10" borderId="1"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FFCC"/>
      <color rgb="FFCCECFF"/>
      <color rgb="FFFFFF99"/>
      <color rgb="FFFFCC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1</xdr:col>
      <xdr:colOff>95250</xdr:colOff>
      <xdr:row>233</xdr:row>
      <xdr:rowOff>0</xdr:rowOff>
    </xdr:from>
    <xdr:to>
      <xdr:col>10</xdr:col>
      <xdr:colOff>38100</xdr:colOff>
      <xdr:row>233</xdr:row>
      <xdr:rowOff>114299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B8D1C0D-E817-4F45-8633-2CFDF2861CDB}"/>
            </a:ext>
          </a:extLst>
        </xdr:cNvPr>
        <xdr:cNvSpPr/>
      </xdr:nvSpPr>
      <xdr:spPr>
        <a:xfrm>
          <a:off x="219075" y="41805225"/>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242</xdr:row>
      <xdr:rowOff>0</xdr:rowOff>
    </xdr:from>
    <xdr:to>
      <xdr:col>10</xdr:col>
      <xdr:colOff>390525</xdr:colOff>
      <xdr:row>242</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F86D8396-EAC9-436C-AE62-3A9B1CCC7FB3}"/>
            </a:ext>
          </a:extLst>
        </xdr:cNvPr>
        <xdr:cNvSpPr/>
      </xdr:nvSpPr>
      <xdr:spPr>
        <a:xfrm>
          <a:off x="571500" y="48025050"/>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241</xdr:row>
      <xdr:rowOff>180976</xdr:rowOff>
    </xdr:from>
    <xdr:to>
      <xdr:col>31</xdr:col>
      <xdr:colOff>9525</xdr:colOff>
      <xdr:row>242</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873CC961-C78D-42B2-8CFD-DC200FEEEFC4}"/>
            </a:ext>
          </a:extLst>
        </xdr:cNvPr>
        <xdr:cNvSpPr/>
      </xdr:nvSpPr>
      <xdr:spPr>
        <a:xfrm>
          <a:off x="3914775" y="48015526"/>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241</xdr:row>
      <xdr:rowOff>180976</xdr:rowOff>
    </xdr:from>
    <xdr:to>
      <xdr:col>31</xdr:col>
      <xdr:colOff>9525</xdr:colOff>
      <xdr:row>243</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343FAADB-4B47-43CA-A2E2-4A816CD2051B}"/>
            </a:ext>
          </a:extLst>
        </xdr:cNvPr>
        <xdr:cNvSpPr/>
      </xdr:nvSpPr>
      <xdr:spPr>
        <a:xfrm>
          <a:off x="3914775" y="48015526"/>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ting_Food_Beverage_Products.pdf" TargetMode="External"/><Relationship Id="rId13" Type="http://schemas.openxmlformats.org/officeDocument/2006/relationships/hyperlink" Target="https://portal.ct.gov/-/media/SDE/Nutrition/NSLP/Crediting/WGR_Requirement_SNP_grades_K-12.pdf" TargetMode="External"/><Relationship Id="rId18" Type="http://schemas.openxmlformats.org/officeDocument/2006/relationships/printerSettings" Target="../printerSettings/printerSettings1.bin"/><Relationship Id="rId3" Type="http://schemas.openxmlformats.org/officeDocument/2006/relationships/hyperlink" Target="https://portal.ct.gov/SDE/Nutrition/Healthy-Food-Certification/Contact" TargetMode="External"/><Relationship Id="rId7" Type="http://schemas.openxmlformats.org/officeDocument/2006/relationships/hyperlink" Target="https://portal.ct.gov/-/media/SDE/Nutrition/HFC/FBlist/SubmitProduct.pdf" TargetMode="External"/><Relationship Id="rId12" Type="http://schemas.openxmlformats.org/officeDocument/2006/relationships/hyperlink" Target="https://portal.ct.gov/-/media/SDE/Nutrition/NSLP/Crediting/WGRRequirementSNPgradesK-12.pdf" TargetMode="External"/><Relationship Id="rId17" Type="http://schemas.openxmlformats.org/officeDocument/2006/relationships/hyperlink" Target="https://portal.ct.gov/-/media/SDE/Nutrition/NSLP/Crediting/Product_Formulation_Statements.pdf" TargetMode="External"/><Relationship Id="rId2" Type="http://schemas.openxmlformats.org/officeDocument/2006/relationships/hyperlink" Target="https://portal.ct.gov/SDE/Nutrition/Healthy-Food-Certification" TargetMode="External"/><Relationship Id="rId16" Type="http://schemas.openxmlformats.org/officeDocument/2006/relationships/hyperlink" Target="https://portal.ct.gov/-/media/SDE/Nutrition/NSLP/Crediting/Yield_Study_Form.pdf"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SDE/Nutrition/Connecticut-Nutrition-Standards/How-To" TargetMode="External"/><Relationship Id="rId11" Type="http://schemas.openxmlformats.org/officeDocument/2006/relationships/hyperlink" Target="https://portal.ct.gov/-/media/SDE/Nutrition/NSLP/Crediting/WGRCriteria.pdf" TargetMode="External"/><Relationship Id="rId5" Type="http://schemas.openxmlformats.org/officeDocument/2006/relationships/hyperlink" Target="https://portal.ct.gov/SDE/Nutrition/List-of-Acceptable-Foods-and-Beverages" TargetMode="External"/><Relationship Id="rId15" Type="http://schemas.openxmlformats.org/officeDocument/2006/relationships/hyperlink" Target="https://portal.ct.gov/-/media/SDE/Nutrition/NSLP/Crediting/YieldStudy.pdf" TargetMode="External"/><Relationship Id="rId10" Type="http://schemas.openxmlformats.org/officeDocument/2006/relationships/hyperlink" Target="https://portal.ct.gov/-/media/SDE/Nutrition/HFC/Evaluating_Recipes_CNS_Compliance.pdf" TargetMode="External"/><Relationship Id="rId19" Type="http://schemas.openxmlformats.org/officeDocument/2006/relationships/drawing" Target="../drawings/drawing1.xml"/><Relationship Id="rId4" Type="http://schemas.openxmlformats.org/officeDocument/2006/relationships/hyperlink" Target="https://portal.ct.gov/-/media/SDE/Nutrition/HFC/FBlist/SubmitProduct.pdf" TargetMode="External"/><Relationship Id="rId9" Type="http://schemas.openxmlformats.org/officeDocument/2006/relationships/hyperlink" Target="https://portal.ct.gov/-/media/SDE/Nutrition/HFC/CNS/CNS_worksheet9_Nutrent_Analysis_Recipes.xlsx" TargetMode="External"/><Relationship Id="rId14" Type="http://schemas.openxmlformats.org/officeDocument/2006/relationships/hyperlink" Target="https://portal.ct.gov/-/media/SDE/Nutrition/NSLP/Crediting/PF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91"/>
  <sheetViews>
    <sheetView showGridLines="0" tabSelected="1" zoomScaleNormal="100" zoomScaleSheetLayoutView="100" workbookViewId="0">
      <selection activeCell="C11" sqref="C11:N11"/>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2.140625" customWidth="1"/>
    <col min="31" max="31" width="1.85546875" customWidth="1"/>
    <col min="32" max="32" width="1.7109375" customWidth="1"/>
    <col min="33" max="33" width="4.7109375" customWidth="1"/>
    <col min="34" max="34" width="5.28515625"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62" s="2" customFormat="1" ht="12" customHeight="1" x14ac:dyDescent="0.25">
      <c r="AG1" s="3" t="s">
        <v>41</v>
      </c>
    </row>
    <row r="2" spans="1:62" s="2" customFormat="1" ht="6" customHeight="1" x14ac:dyDescent="0.25"/>
    <row r="3" spans="1:62" s="4" customFormat="1" ht="21.95" customHeight="1" x14ac:dyDescent="0.25">
      <c r="A3" s="216" t="s">
        <v>111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row>
    <row r="4" spans="1:62" s="4" customFormat="1" ht="21.95" customHeight="1" x14ac:dyDescent="0.25">
      <c r="A4" s="216" t="s">
        <v>112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row>
    <row r="5" spans="1:62" s="177" customFormat="1" ht="8.1" customHeight="1" x14ac:dyDescent="0.25">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62" s="4" customFormat="1" ht="18" customHeight="1" x14ac:dyDescent="0.25">
      <c r="A6" s="236" t="s">
        <v>107</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T6" s="178"/>
    </row>
    <row r="7" spans="1:62" s="180" customFormat="1" ht="12" customHeight="1" x14ac:dyDescent="0.3">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U7" s="181"/>
    </row>
    <row r="8" spans="1:62" s="1" customFormat="1" ht="17.100000000000001" customHeight="1" x14ac:dyDescent="0.25">
      <c r="A8" s="218" t="s">
        <v>59</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row>
    <row r="9" spans="1:62" s="1" customFormat="1" ht="17.100000000000001" customHeight="1"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row>
    <row r="10" spans="1:62" s="1" customFormat="1" ht="17.100000000000001" customHeight="1" x14ac:dyDescent="0.2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row>
    <row r="11" spans="1:62" s="1" customFormat="1" ht="17.100000000000001" customHeight="1" x14ac:dyDescent="0.25">
      <c r="A11" s="13"/>
      <c r="B11" s="5" t="s">
        <v>6</v>
      </c>
      <c r="C11" s="233" t="s">
        <v>9</v>
      </c>
      <c r="D11" s="233"/>
      <c r="E11" s="233"/>
      <c r="F11" s="233"/>
      <c r="G11" s="233"/>
      <c r="H11" s="233"/>
      <c r="I11" s="233"/>
      <c r="J11" s="233"/>
      <c r="K11" s="233"/>
      <c r="L11" s="233"/>
      <c r="M11" s="233"/>
      <c r="N11" s="23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row>
    <row r="12" spans="1:62" s="1" customFormat="1" x14ac:dyDescent="0.25">
      <c r="AL12" s="14"/>
    </row>
    <row r="13" spans="1:62" s="1" customFormat="1" x14ac:dyDescent="0.25"/>
    <row r="14" spans="1:62" s="1" customFormat="1" ht="16.5" customHeight="1" x14ac:dyDescent="0.25">
      <c r="A14" s="15" t="s">
        <v>61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62" s="17" customFormat="1" ht="12"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T15" s="18"/>
      <c r="AU15" s="18"/>
      <c r="AV15" s="18"/>
      <c r="AW15" s="18"/>
      <c r="AX15" s="18"/>
      <c r="AY15" s="18"/>
      <c r="AZ15" s="18"/>
      <c r="BA15" s="18"/>
      <c r="BB15" s="18"/>
      <c r="BC15" s="18"/>
      <c r="BD15" s="18"/>
      <c r="BE15" s="18"/>
      <c r="BF15" s="18"/>
      <c r="BG15" s="18"/>
      <c r="BH15" s="18"/>
      <c r="BI15" s="18"/>
      <c r="BJ15" s="18"/>
    </row>
    <row r="16" spans="1:62" s="17" customFormat="1" x14ac:dyDescent="0.25">
      <c r="A16" s="219" t="s">
        <v>113</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T16" s="18"/>
      <c r="AU16" s="18"/>
      <c r="AV16" s="18"/>
      <c r="AW16" s="18"/>
      <c r="AX16" s="18"/>
      <c r="AY16" s="18"/>
      <c r="AZ16" s="18"/>
      <c r="BA16" s="18"/>
      <c r="BB16" s="18"/>
      <c r="BC16" s="18"/>
      <c r="BD16" s="18"/>
      <c r="BE16" s="18"/>
      <c r="BF16" s="18"/>
      <c r="BG16" s="18"/>
      <c r="BH16" s="18"/>
      <c r="BI16" s="18"/>
      <c r="BJ16" s="18"/>
    </row>
    <row r="17" spans="1:62" s="17" customFormat="1" x14ac:dyDescent="0.25">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T17" s="18"/>
      <c r="AU17" s="18"/>
      <c r="AV17" s="18"/>
      <c r="AW17" s="18"/>
      <c r="AX17" s="18"/>
      <c r="AY17" s="18"/>
      <c r="AZ17" s="18"/>
      <c r="BA17" s="18"/>
      <c r="BB17" s="18"/>
      <c r="BC17" s="18"/>
      <c r="BD17" s="18"/>
      <c r="BE17" s="18"/>
      <c r="BF17" s="18"/>
      <c r="BG17" s="18"/>
      <c r="BH17" s="18"/>
      <c r="BI17" s="18"/>
      <c r="BJ17" s="18"/>
    </row>
    <row r="18" spans="1:62" s="17" customFormat="1" x14ac:dyDescent="0.25">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T18" s="18"/>
      <c r="AU18" s="18"/>
      <c r="AV18" s="18"/>
      <c r="AW18" s="18"/>
      <c r="AX18" s="18"/>
      <c r="AY18" s="18"/>
      <c r="AZ18" s="18"/>
      <c r="BA18" s="18"/>
      <c r="BB18" s="18"/>
      <c r="BC18" s="18"/>
      <c r="BD18" s="18"/>
      <c r="BE18" s="18"/>
      <c r="BF18" s="18"/>
      <c r="BG18" s="18"/>
      <c r="BH18" s="18"/>
      <c r="BI18" s="18"/>
      <c r="BJ18" s="18"/>
    </row>
    <row r="19" spans="1:62" s="1" customFormat="1" x14ac:dyDescent="0.25"/>
    <row r="20" spans="1:62" s="1" customFormat="1" ht="16.5" customHeight="1" x14ac:dyDescent="0.25">
      <c r="A20" s="207" t="s">
        <v>60</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row>
    <row r="21" spans="1:62" s="1" customFormat="1" ht="16.5" customHeight="1" x14ac:dyDescent="0.25">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row>
    <row r="22" spans="1:62" s="1" customFormat="1" ht="16.5" customHeight="1" x14ac:dyDescent="0.25">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row>
    <row r="23" spans="1:62" s="1" customFormat="1" ht="16.5" customHeight="1" x14ac:dyDescent="0.25">
      <c r="B23" s="6" t="s">
        <v>6</v>
      </c>
      <c r="C23" s="220" t="s">
        <v>39</v>
      </c>
      <c r="D23" s="220"/>
      <c r="E23" s="220"/>
      <c r="F23" s="220"/>
      <c r="G23" s="220"/>
      <c r="H23" s="220"/>
      <c r="I23" s="220"/>
      <c r="J23" s="220"/>
      <c r="K23" s="220"/>
      <c r="L23" s="220"/>
      <c r="M23" s="220"/>
      <c r="N23" s="220"/>
      <c r="O23" s="220"/>
    </row>
    <row r="24" spans="1:62" s="1" customFormat="1" ht="16.5" customHeight="1" x14ac:dyDescent="0.25">
      <c r="B24" s="6" t="s">
        <v>6</v>
      </c>
      <c r="C24" s="220" t="s">
        <v>40</v>
      </c>
      <c r="D24" s="220"/>
      <c r="E24" s="220"/>
      <c r="F24" s="220"/>
      <c r="G24" s="220"/>
      <c r="H24" s="220"/>
      <c r="I24" s="220"/>
      <c r="J24" s="220"/>
      <c r="K24" s="220"/>
      <c r="L24" s="220"/>
      <c r="M24" s="220"/>
      <c r="N24" s="220"/>
      <c r="O24" s="220"/>
      <c r="P24" s="220"/>
    </row>
    <row r="25" spans="1:62" s="1" customFormat="1" x14ac:dyDescent="0.25">
      <c r="B25" s="19"/>
      <c r="C25" s="20"/>
      <c r="D25" s="20"/>
      <c r="E25" s="20"/>
      <c r="F25" s="20"/>
      <c r="G25" s="20"/>
      <c r="H25" s="20"/>
      <c r="I25" s="20"/>
      <c r="J25" s="20"/>
      <c r="K25" s="20"/>
      <c r="L25" s="20"/>
      <c r="M25" s="20"/>
    </row>
    <row r="26" spans="1:62" s="1" customFormat="1" x14ac:dyDescent="0.25"/>
    <row r="27" spans="1:62" s="1" customFormat="1" ht="15" customHeight="1" x14ac:dyDescent="0.25">
      <c r="A27" s="21" t="s">
        <v>11</v>
      </c>
      <c r="C27" s="21"/>
      <c r="D27" s="21"/>
      <c r="E27" s="21"/>
      <c r="F27" s="21"/>
      <c r="G27" s="22"/>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3"/>
    </row>
    <row r="28" spans="1:62" s="1" customFormat="1" x14ac:dyDescent="0.25"/>
    <row r="29" spans="1:62" s="1" customFormat="1" ht="15" customHeight="1" x14ac:dyDescent="0.25">
      <c r="A29" s="21" t="s">
        <v>23</v>
      </c>
      <c r="B29" s="22"/>
      <c r="C29" s="22"/>
      <c r="D29" s="22"/>
      <c r="E29" s="22"/>
      <c r="F29" s="22"/>
      <c r="G29" s="22"/>
      <c r="H29" s="22"/>
      <c r="I29" s="22"/>
      <c r="J29" s="224"/>
      <c r="K29" s="224"/>
      <c r="L29" s="224"/>
      <c r="M29" s="224"/>
      <c r="N29" s="224"/>
      <c r="O29" s="224"/>
      <c r="P29" s="224"/>
      <c r="Q29" s="224"/>
      <c r="R29" s="224"/>
      <c r="S29" s="224"/>
      <c r="T29" s="224"/>
      <c r="U29" s="224"/>
      <c r="V29" s="224"/>
      <c r="W29" s="224"/>
      <c r="X29" s="224"/>
      <c r="Y29" s="224"/>
      <c r="Z29" s="224"/>
      <c r="AA29" s="224"/>
      <c r="AB29" s="224"/>
      <c r="AC29" s="224"/>
      <c r="AD29" s="224"/>
      <c r="AE29" s="24" t="s">
        <v>12</v>
      </c>
      <c r="AF29" s="25"/>
      <c r="AG29" s="26"/>
      <c r="AJ29" s="208"/>
      <c r="AK29" s="208"/>
      <c r="AL29" s="208"/>
      <c r="AM29" s="208"/>
      <c r="AN29" s="27"/>
    </row>
    <row r="30" spans="1:62" s="1" customFormat="1" x14ac:dyDescent="0.25"/>
    <row r="31" spans="1:62" s="1" customFormat="1" ht="18" customHeight="1" x14ac:dyDescent="0.25">
      <c r="A31" s="210" t="s">
        <v>62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8"/>
    </row>
    <row r="32" spans="1:62" s="1" customFormat="1" ht="18" customHeight="1" x14ac:dyDescent="0.25">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8"/>
    </row>
    <row r="33" spans="1:40" s="1" customFormat="1" x14ac:dyDescent="0.25"/>
    <row r="34" spans="1:40" s="1" customFormat="1" x14ac:dyDescent="0.25"/>
    <row r="35" spans="1:40" s="1" customFormat="1" ht="6" customHeight="1" x14ac:dyDescent="0.25">
      <c r="C35" s="22"/>
      <c r="D35" s="22"/>
      <c r="E35" s="22"/>
      <c r="F35" s="15"/>
      <c r="G35" s="22"/>
      <c r="H35" s="29"/>
      <c r="I35" s="29"/>
      <c r="J35" s="29"/>
      <c r="K35" s="29"/>
      <c r="L35" s="21"/>
      <c r="M35" s="21"/>
      <c r="N35" s="21"/>
      <c r="O35" s="21"/>
      <c r="P35" s="21"/>
      <c r="Q35" s="21"/>
      <c r="R35" s="21"/>
      <c r="U35" s="14"/>
      <c r="V35" s="14"/>
      <c r="AM35" s="14"/>
    </row>
    <row r="36" spans="1:40" s="1" customFormat="1" x14ac:dyDescent="0.25">
      <c r="AE36" s="21"/>
      <c r="AG36" s="1" t="s">
        <v>42</v>
      </c>
    </row>
    <row r="37" spans="1:40" s="184" customFormat="1" ht="6" customHeight="1" x14ac:dyDescent="0.25">
      <c r="C37" s="185"/>
      <c r="D37" s="22"/>
      <c r="E37" s="22"/>
      <c r="F37" s="22"/>
      <c r="G37" s="22"/>
      <c r="H37" s="29"/>
      <c r="I37" s="29"/>
      <c r="J37" s="29"/>
      <c r="K37" s="29"/>
      <c r="L37" s="54"/>
      <c r="M37" s="21"/>
      <c r="N37" s="1"/>
      <c r="O37" s="1"/>
      <c r="P37" s="1"/>
      <c r="Q37" s="55"/>
      <c r="R37" s="1"/>
      <c r="S37" s="1"/>
      <c r="T37" s="1"/>
      <c r="U37" s="22"/>
      <c r="V37" s="1"/>
      <c r="W37" s="1"/>
      <c r="X37" s="1"/>
      <c r="Y37" s="1"/>
      <c r="Z37" s="1"/>
      <c r="AA37" s="1"/>
      <c r="AB37" s="1"/>
      <c r="AC37" s="1"/>
      <c r="AD37" s="1"/>
      <c r="AE37" s="1"/>
      <c r="AF37" s="1"/>
      <c r="AG37" s="1"/>
      <c r="AH37" s="1"/>
      <c r="AI37" s="1"/>
      <c r="AJ37" s="1"/>
      <c r="AK37" s="1"/>
      <c r="AL37" s="1"/>
      <c r="AM37" s="186"/>
    </row>
    <row r="38" spans="1:40" s="183" customFormat="1" ht="18.75" x14ac:dyDescent="0.3">
      <c r="A38" s="192" t="s">
        <v>38</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row>
    <row r="39" spans="1:40" s="1" customFormat="1" hidden="1" x14ac:dyDescent="0.25">
      <c r="A39" s="217" t="s">
        <v>38</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row>
    <row r="40" spans="1:40" s="1" customFormat="1" x14ac:dyDescent="0.25">
      <c r="C40" s="22"/>
      <c r="D40" s="22"/>
      <c r="E40" s="22"/>
      <c r="F40" s="22"/>
      <c r="G40" s="22"/>
      <c r="H40" s="29"/>
      <c r="I40" s="29"/>
      <c r="J40" s="29"/>
      <c r="K40" s="29"/>
      <c r="L40" s="21"/>
      <c r="M40" s="21"/>
      <c r="N40" s="21"/>
      <c r="O40" s="21"/>
      <c r="P40" s="21"/>
      <c r="Q40" s="21"/>
      <c r="R40" s="21"/>
      <c r="U40" s="14"/>
      <c r="V40" s="14"/>
      <c r="AM40" s="14"/>
    </row>
    <row r="41" spans="1:40" s="1" customFormat="1" x14ac:dyDescent="0.25">
      <c r="A41" s="22" t="s">
        <v>63</v>
      </c>
      <c r="B41" s="30"/>
      <c r="C41" s="30"/>
      <c r="D41" s="30"/>
    </row>
    <row r="42" spans="1:40" s="1" customFormat="1" x14ac:dyDescent="0.25">
      <c r="C42" s="22"/>
      <c r="D42" s="22"/>
      <c r="E42" s="22"/>
      <c r="F42" s="22"/>
      <c r="G42" s="22"/>
      <c r="H42" s="29"/>
      <c r="I42" s="29"/>
      <c r="J42" s="29"/>
      <c r="K42" s="29"/>
      <c r="L42" s="21"/>
      <c r="M42" s="21"/>
      <c r="N42" s="21"/>
      <c r="O42" s="21"/>
      <c r="P42" s="21"/>
      <c r="Q42" s="21"/>
      <c r="R42" s="21"/>
      <c r="U42" s="14"/>
      <c r="V42" s="14"/>
      <c r="AM42" s="14"/>
    </row>
    <row r="43" spans="1:40" s="1" customFormat="1" x14ac:dyDescent="0.25">
      <c r="A43" s="205">
        <v>1</v>
      </c>
      <c r="B43" s="205"/>
      <c r="C43" s="31" t="s">
        <v>64</v>
      </c>
      <c r="D43" s="31"/>
      <c r="E43" s="22"/>
      <c r="F43" s="15"/>
      <c r="G43" s="22"/>
      <c r="H43" s="29"/>
      <c r="I43" s="29"/>
      <c r="J43" s="29"/>
      <c r="K43" s="29"/>
      <c r="L43" s="21"/>
      <c r="M43" s="21"/>
      <c r="N43" s="21"/>
      <c r="O43" s="21"/>
      <c r="P43" s="21"/>
      <c r="Q43" s="21"/>
      <c r="R43" s="21"/>
      <c r="U43" s="14"/>
      <c r="V43" s="14"/>
      <c r="AM43" s="14"/>
    </row>
    <row r="44" spans="1:40" s="1" customFormat="1" x14ac:dyDescent="0.25">
      <c r="C44" s="22"/>
      <c r="D44" s="22"/>
      <c r="E44" s="22"/>
      <c r="F44" s="15"/>
      <c r="G44" s="22"/>
      <c r="H44" s="29"/>
      <c r="I44" s="29"/>
      <c r="J44" s="29"/>
      <c r="K44" s="29"/>
      <c r="L44" s="21"/>
      <c r="M44" s="21"/>
      <c r="N44" s="21"/>
      <c r="O44" s="21"/>
      <c r="P44" s="21"/>
      <c r="Q44" s="21"/>
      <c r="R44" s="21"/>
      <c r="U44" s="14"/>
      <c r="V44" s="14"/>
      <c r="AM44" s="14"/>
    </row>
    <row r="45" spans="1:40" s="1" customFormat="1" ht="16.5" customHeight="1" x14ac:dyDescent="0.25">
      <c r="A45" s="22"/>
      <c r="B45" s="22"/>
      <c r="D45" s="32" t="s">
        <v>7</v>
      </c>
      <c r="E45" s="191" t="s">
        <v>65</v>
      </c>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30"/>
    </row>
    <row r="46" spans="1:40" s="1" customFormat="1" ht="8.1" customHeight="1" x14ac:dyDescent="0.25">
      <c r="C46" s="22"/>
      <c r="D46" s="22"/>
      <c r="E46" s="22"/>
      <c r="F46" s="15"/>
      <c r="G46" s="22"/>
      <c r="H46" s="29"/>
      <c r="I46" s="29"/>
      <c r="J46" s="29"/>
      <c r="K46" s="29"/>
      <c r="L46" s="21"/>
      <c r="M46" s="21"/>
      <c r="N46" s="21"/>
      <c r="O46" s="21"/>
      <c r="P46" s="21"/>
      <c r="Q46" s="21"/>
      <c r="R46" s="21"/>
      <c r="U46" s="14"/>
      <c r="V46" s="14"/>
      <c r="AM46" s="14"/>
    </row>
    <row r="47" spans="1:40" s="1" customFormat="1" x14ac:dyDescent="0.25">
      <c r="A47" s="22"/>
      <c r="B47" s="22"/>
      <c r="C47" s="33"/>
      <c r="D47" s="33"/>
      <c r="F47" s="221"/>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3"/>
      <c r="AM47" s="34"/>
    </row>
    <row r="48" spans="1:40" s="1" customFormat="1" x14ac:dyDescent="0.25">
      <c r="C48" s="22"/>
      <c r="D48" s="22"/>
      <c r="E48" s="22"/>
      <c r="F48" s="15"/>
      <c r="G48" s="22"/>
      <c r="H48" s="29"/>
      <c r="I48" s="29"/>
      <c r="J48" s="29"/>
      <c r="K48" s="29"/>
      <c r="L48" s="21"/>
      <c r="M48" s="21"/>
      <c r="N48" s="21"/>
      <c r="O48" s="21"/>
      <c r="P48" s="21"/>
      <c r="Q48" s="21"/>
      <c r="R48" s="21"/>
      <c r="U48" s="14"/>
      <c r="V48" s="14"/>
      <c r="AM48" s="14"/>
    </row>
    <row r="49" spans="1:39" s="1" customFormat="1" ht="16.5" customHeight="1" x14ac:dyDescent="0.25">
      <c r="A49" s="22"/>
      <c r="B49" s="22"/>
      <c r="C49" s="33"/>
      <c r="D49" s="32" t="s">
        <v>8</v>
      </c>
      <c r="E49" s="35" t="s">
        <v>66</v>
      </c>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4"/>
    </row>
    <row r="50" spans="1:39" s="1" customFormat="1" x14ac:dyDescent="0.25">
      <c r="C50" s="22"/>
      <c r="D50" s="22"/>
      <c r="E50" s="22"/>
      <c r="F50" s="15"/>
      <c r="G50" s="22"/>
      <c r="H50" s="29"/>
      <c r="I50" s="29"/>
      <c r="J50" s="29"/>
      <c r="K50" s="29"/>
      <c r="L50" s="21"/>
      <c r="M50" s="21"/>
      <c r="N50" s="21"/>
      <c r="O50" s="21"/>
      <c r="P50" s="21"/>
      <c r="Q50" s="21"/>
      <c r="R50" s="21"/>
      <c r="U50" s="14"/>
      <c r="V50" s="14"/>
      <c r="AM50" s="14"/>
    </row>
    <row r="51" spans="1:39" s="1" customFormat="1" x14ac:dyDescent="0.25">
      <c r="C51" s="22"/>
      <c r="E51" s="37"/>
      <c r="F51" s="38"/>
      <c r="G51" s="37"/>
      <c r="H51" s="237" t="s">
        <v>99</v>
      </c>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row>
    <row r="52" spans="1:39" s="1" customFormat="1" x14ac:dyDescent="0.25">
      <c r="C52" s="22"/>
      <c r="E52" s="37"/>
      <c r="F52" s="39"/>
      <c r="G52" s="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row>
    <row r="53" spans="1:39" s="1" customFormat="1" x14ac:dyDescent="0.25">
      <c r="C53" s="22"/>
      <c r="E53" s="37"/>
      <c r="F53" s="39"/>
      <c r="G53" s="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row>
    <row r="54" spans="1:39" s="1" customFormat="1" x14ac:dyDescent="0.25">
      <c r="C54" s="22"/>
      <c r="E54" s="37"/>
      <c r="F54" s="39"/>
      <c r="G54" s="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row>
    <row r="55" spans="1:39" s="1" customFormat="1" x14ac:dyDescent="0.25">
      <c r="C55" s="22"/>
      <c r="E55" s="37"/>
      <c r="F55" s="39"/>
      <c r="G55" s="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row>
    <row r="56" spans="1:39" s="1" customFormat="1" x14ac:dyDescent="0.25">
      <c r="C56" s="22"/>
      <c r="E56" s="37"/>
      <c r="F56" s="39"/>
      <c r="G56" s="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row>
    <row r="57" spans="1:39" s="1" customFormat="1" x14ac:dyDescent="0.25">
      <c r="C57" s="22"/>
      <c r="E57" s="37"/>
      <c r="F57" s="39"/>
      <c r="G57" s="37"/>
      <c r="H57" s="6" t="s">
        <v>6</v>
      </c>
      <c r="I57" s="212" t="s">
        <v>95</v>
      </c>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75"/>
    </row>
    <row r="58" spans="1:39" s="1" customFormat="1" ht="15.75" customHeight="1" x14ac:dyDescent="0.25">
      <c r="C58" s="22"/>
      <c r="E58" s="37"/>
      <c r="F58" s="39"/>
      <c r="G58" s="37"/>
      <c r="H58" s="6" t="s">
        <v>6</v>
      </c>
      <c r="I58" s="212" t="s">
        <v>106</v>
      </c>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40"/>
      <c r="AI58" s="40"/>
      <c r="AJ58" s="40"/>
      <c r="AK58" s="40"/>
      <c r="AL58" s="40"/>
      <c r="AM58" s="40"/>
    </row>
    <row r="59" spans="1:39" s="1" customFormat="1" x14ac:dyDescent="0.25">
      <c r="C59" s="22"/>
      <c r="E59" s="16"/>
      <c r="F59" s="16"/>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row>
    <row r="60" spans="1:39" s="1" customFormat="1" ht="16.5" customHeight="1" x14ac:dyDescent="0.25">
      <c r="C60" s="22"/>
      <c r="F60" s="38"/>
      <c r="G60" s="190" t="s">
        <v>67</v>
      </c>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row>
    <row r="61" spans="1:39" s="1" customFormat="1" x14ac:dyDescent="0.25">
      <c r="C61" s="22"/>
      <c r="D61" s="39"/>
      <c r="E61" s="16"/>
      <c r="F61" s="16"/>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row>
    <row r="62" spans="1:39" s="1" customFormat="1" x14ac:dyDescent="0.25">
      <c r="C62" s="22"/>
      <c r="D62" s="39"/>
      <c r="E62" s="16"/>
      <c r="F62" s="16"/>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row>
    <row r="63" spans="1:39" s="1" customFormat="1" x14ac:dyDescent="0.25">
      <c r="C63" s="22"/>
      <c r="D63" s="39"/>
      <c r="E63" s="16"/>
      <c r="F63" s="16"/>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row>
    <row r="64" spans="1:39" s="1" customFormat="1" x14ac:dyDescent="0.25">
      <c r="C64" s="22"/>
      <c r="E64" s="16"/>
      <c r="F64" s="16"/>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row>
    <row r="65" spans="3:45" s="1" customFormat="1" ht="8.1" customHeight="1" x14ac:dyDescent="0.25">
      <c r="C65" s="22"/>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row>
    <row r="66" spans="3:45" s="1" customFormat="1" ht="16.5" customHeight="1" x14ac:dyDescent="0.25">
      <c r="C66" s="22"/>
      <c r="D66" s="22"/>
      <c r="E66" s="41"/>
      <c r="H66" s="6" t="s">
        <v>6</v>
      </c>
      <c r="I66" s="237" t="s">
        <v>68</v>
      </c>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S66" s="21"/>
    </row>
    <row r="67" spans="3:45" s="1" customFormat="1" x14ac:dyDescent="0.25">
      <c r="C67" s="22"/>
      <c r="D67" s="22"/>
      <c r="E67" s="41"/>
      <c r="H67" s="15"/>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S67" s="21"/>
    </row>
    <row r="68" spans="3:45" s="1" customFormat="1" x14ac:dyDescent="0.25">
      <c r="C68" s="22"/>
      <c r="D68" s="22"/>
      <c r="E68" s="41"/>
      <c r="H68" s="15"/>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S68" s="21"/>
    </row>
    <row r="69" spans="3:45" s="1" customFormat="1" ht="8.1" customHeight="1" x14ac:dyDescent="0.25">
      <c r="C69" s="22"/>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row>
    <row r="70" spans="3:45" s="1" customFormat="1" ht="16.5" customHeight="1" x14ac:dyDescent="0.25">
      <c r="C70" s="22"/>
      <c r="D70" s="22"/>
      <c r="E70" s="41"/>
      <c r="H70" s="6" t="s">
        <v>6</v>
      </c>
      <c r="I70" s="42" t="s">
        <v>69</v>
      </c>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S70" s="21"/>
    </row>
    <row r="71" spans="3:45" s="1" customFormat="1" ht="8.1" customHeight="1" x14ac:dyDescent="0.25">
      <c r="C71" s="22"/>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row>
    <row r="72" spans="3:45" s="1" customFormat="1" ht="16.5" customHeight="1" x14ac:dyDescent="0.25">
      <c r="C72" s="22"/>
      <c r="D72" s="22"/>
      <c r="E72" s="41"/>
      <c r="H72" s="6" t="s">
        <v>6</v>
      </c>
      <c r="I72" s="237" t="s">
        <v>70</v>
      </c>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S72" s="21"/>
    </row>
    <row r="73" spans="3:45" s="1" customFormat="1" x14ac:dyDescent="0.25">
      <c r="C73" s="22"/>
      <c r="D73" s="22"/>
      <c r="E73" s="41"/>
      <c r="H73" s="15"/>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S73" s="21"/>
    </row>
    <row r="74" spans="3:45" s="1" customFormat="1" x14ac:dyDescent="0.25">
      <c r="C74" s="22"/>
      <c r="D74" s="22"/>
      <c r="E74" s="22"/>
      <c r="F74" s="15"/>
      <c r="G74" s="22"/>
      <c r="H74" s="29"/>
      <c r="I74" s="29"/>
      <c r="J74" s="29"/>
      <c r="K74" s="29"/>
      <c r="L74" s="21"/>
      <c r="M74" s="21"/>
      <c r="N74" s="21"/>
      <c r="O74" s="21"/>
      <c r="P74" s="21"/>
      <c r="Q74" s="21"/>
      <c r="R74" s="21"/>
      <c r="U74" s="14"/>
      <c r="V74" s="14"/>
      <c r="AM74" s="14"/>
    </row>
    <row r="75" spans="3:45" s="1" customFormat="1" ht="16.5" customHeight="1" x14ac:dyDescent="0.25">
      <c r="C75" s="22"/>
      <c r="F75" s="38"/>
      <c r="G75" s="190" t="s">
        <v>71</v>
      </c>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row>
    <row r="76" spans="3:45" s="1" customFormat="1" x14ac:dyDescent="0.25">
      <c r="C76" s="22"/>
      <c r="D76" s="22"/>
      <c r="E76" s="16"/>
      <c r="F76" s="16"/>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row>
    <row r="77" spans="3:45" s="1" customFormat="1" x14ac:dyDescent="0.25">
      <c r="C77" s="22"/>
      <c r="D77" s="22"/>
      <c r="E77" s="16"/>
      <c r="F77" s="16"/>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row>
    <row r="78" spans="3:45" s="1" customFormat="1" x14ac:dyDescent="0.25">
      <c r="C78" s="22"/>
      <c r="D78" s="22"/>
      <c r="E78" s="16"/>
      <c r="F78" s="16"/>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row>
    <row r="79" spans="3:45" s="1" customFormat="1" x14ac:dyDescent="0.25">
      <c r="C79" s="22"/>
      <c r="E79" s="16"/>
      <c r="F79" s="16"/>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row>
    <row r="80" spans="3:45" s="1" customFormat="1" x14ac:dyDescent="0.25">
      <c r="C80" s="22"/>
      <c r="D80" s="22"/>
      <c r="E80" s="16"/>
      <c r="F80" s="16"/>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row>
    <row r="81" spans="1:40" s="1" customFormat="1" x14ac:dyDescent="0.25">
      <c r="C81" s="22"/>
    </row>
    <row r="82" spans="1:40" s="1" customFormat="1" x14ac:dyDescent="0.25">
      <c r="A82" s="205">
        <v>2</v>
      </c>
      <c r="B82" s="205"/>
      <c r="C82" s="43" t="s">
        <v>46</v>
      </c>
      <c r="D82" s="44"/>
      <c r="E82" s="45"/>
      <c r="F82" s="45"/>
      <c r="G82" s="45"/>
      <c r="H82" s="46"/>
      <c r="I82" s="46"/>
      <c r="J82" s="46"/>
      <c r="K82" s="46"/>
      <c r="L82" s="47"/>
      <c r="M82" s="47"/>
      <c r="N82" s="47"/>
      <c r="O82" s="47"/>
      <c r="P82" s="47"/>
      <c r="Q82" s="47"/>
      <c r="R82" s="47"/>
      <c r="S82" s="44"/>
      <c r="T82" s="44"/>
      <c r="U82" s="48"/>
      <c r="V82" s="48"/>
      <c r="W82" s="44"/>
      <c r="X82" s="44"/>
      <c r="Y82" s="44"/>
      <c r="Z82" s="44"/>
      <c r="AA82" s="44"/>
      <c r="AB82" s="44"/>
      <c r="AC82" s="44"/>
      <c r="AD82" s="44"/>
      <c r="AE82" s="44"/>
      <c r="AF82" s="44"/>
      <c r="AG82" s="44"/>
      <c r="AH82" s="44"/>
      <c r="AI82" s="49" t="str">
        <f>IF(OR(F51="x",F60="X",F75="x"),"X","")</f>
        <v/>
      </c>
      <c r="AJ82" s="47" t="s">
        <v>0</v>
      </c>
      <c r="AK82" s="44"/>
      <c r="AL82" s="50" t="str">
        <f>IF(AND(F51="",F60="",F75=""),"X","")</f>
        <v>X</v>
      </c>
      <c r="AM82" s="47" t="s">
        <v>1</v>
      </c>
    </row>
    <row r="83" spans="1:40" s="1" customFormat="1" x14ac:dyDescent="0.25">
      <c r="A83" s="51"/>
      <c r="B83" s="51"/>
      <c r="C83" s="52"/>
      <c r="E83" s="22"/>
      <c r="F83" s="22"/>
      <c r="G83" s="22"/>
      <c r="H83" s="29"/>
      <c r="I83" s="29"/>
      <c r="J83" s="29"/>
      <c r="K83" s="29"/>
      <c r="L83" s="21"/>
      <c r="M83" s="21"/>
      <c r="N83" s="21"/>
      <c r="O83" s="21"/>
      <c r="P83" s="21"/>
      <c r="Q83" s="21"/>
      <c r="R83" s="21"/>
      <c r="U83" s="14"/>
      <c r="V83" s="14"/>
      <c r="AI83" s="39"/>
      <c r="AJ83" s="21"/>
      <c r="AL83" s="53"/>
      <c r="AM83" s="21"/>
    </row>
    <row r="84" spans="1:40" s="1" customFormat="1" x14ac:dyDescent="0.25">
      <c r="C84" s="22"/>
      <c r="D84" s="22"/>
      <c r="E84" s="22"/>
      <c r="F84" s="15"/>
      <c r="G84" s="22"/>
      <c r="H84" s="29"/>
      <c r="I84" s="29"/>
      <c r="J84" s="29"/>
      <c r="K84" s="29"/>
      <c r="L84" s="21"/>
      <c r="M84" s="21"/>
      <c r="N84" s="21"/>
      <c r="O84" s="21"/>
      <c r="P84" s="21"/>
      <c r="Q84" s="21"/>
      <c r="R84" s="21"/>
      <c r="U84" s="14"/>
      <c r="V84" s="14"/>
      <c r="AM84" s="14"/>
    </row>
    <row r="85" spans="1:40" s="1" customFormat="1" ht="6" customHeight="1" x14ac:dyDescent="0.25">
      <c r="C85" s="22"/>
      <c r="D85" s="22"/>
      <c r="E85" s="22"/>
      <c r="F85" s="15"/>
      <c r="G85" s="22"/>
      <c r="H85" s="29"/>
      <c r="I85" s="29"/>
      <c r="J85" s="29"/>
      <c r="K85" s="29"/>
      <c r="L85" s="21"/>
      <c r="M85" s="21"/>
      <c r="N85" s="21"/>
      <c r="O85" s="21"/>
      <c r="P85" s="21"/>
      <c r="Q85" s="21"/>
      <c r="R85" s="21"/>
      <c r="U85" s="14"/>
      <c r="V85" s="14"/>
      <c r="AM85" s="14"/>
    </row>
    <row r="86" spans="1:40" s="1" customFormat="1" x14ac:dyDescent="0.25">
      <c r="AE86" s="21"/>
      <c r="AG86" s="1" t="s">
        <v>43</v>
      </c>
    </row>
    <row r="87" spans="1:40" s="1" customFormat="1" ht="6" customHeight="1" x14ac:dyDescent="0.25">
      <c r="C87" s="22"/>
      <c r="D87" s="22"/>
      <c r="E87" s="22"/>
      <c r="F87" s="22"/>
      <c r="G87" s="22"/>
      <c r="H87" s="29"/>
      <c r="I87" s="29"/>
      <c r="J87" s="29"/>
      <c r="K87" s="29"/>
      <c r="L87" s="54"/>
      <c r="M87" s="21"/>
      <c r="Q87" s="55"/>
      <c r="U87" s="22"/>
      <c r="AM87" s="14"/>
    </row>
    <row r="88" spans="1:40" s="1" customFormat="1" ht="18" x14ac:dyDescent="0.25">
      <c r="A88" s="192" t="s">
        <v>50</v>
      </c>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row>
    <row r="89" spans="1:40" s="1" customFormat="1" ht="11.25" customHeight="1" x14ac:dyDescent="0.25"/>
    <row r="90" spans="1:40" s="1" customFormat="1" x14ac:dyDescent="0.25">
      <c r="A90" s="1" t="s">
        <v>72</v>
      </c>
    </row>
    <row r="91" spans="1:40" s="1" customFormat="1" ht="11.25" customHeight="1" x14ac:dyDescent="0.25">
      <c r="C91" s="22"/>
      <c r="D91" s="22"/>
      <c r="E91" s="22"/>
      <c r="F91" s="22"/>
      <c r="G91" s="22"/>
      <c r="H91" s="29"/>
      <c r="I91" s="29"/>
      <c r="J91" s="29"/>
      <c r="K91" s="29"/>
      <c r="L91" s="54"/>
      <c r="M91" s="21"/>
      <c r="Q91" s="55"/>
      <c r="U91" s="22"/>
      <c r="AM91" s="14"/>
    </row>
    <row r="92" spans="1:40" s="1" customFormat="1" ht="16.5" customHeight="1" x14ac:dyDescent="0.25">
      <c r="A92" s="225">
        <v>3</v>
      </c>
      <c r="B92" s="225"/>
      <c r="C92" s="56" t="s">
        <v>73</v>
      </c>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14"/>
    </row>
    <row r="93" spans="1:40" s="1" customFormat="1" ht="12" customHeight="1" x14ac:dyDescent="0.25">
      <c r="H93" s="29"/>
      <c r="I93" s="29"/>
      <c r="J93" s="29"/>
      <c r="K93" s="29"/>
      <c r="L93" s="21"/>
      <c r="M93" s="21"/>
      <c r="U93" s="22"/>
      <c r="AF93" s="57"/>
      <c r="AG93" s="57"/>
      <c r="AH93" s="57"/>
    </row>
    <row r="94" spans="1:40" s="1" customFormat="1" ht="16.5" customHeight="1" x14ac:dyDescent="0.25">
      <c r="C94" s="58"/>
      <c r="D94" s="32" t="s">
        <v>7</v>
      </c>
      <c r="E94" s="190" t="s">
        <v>74</v>
      </c>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6"/>
    </row>
    <row r="95" spans="1:40" s="1" customFormat="1" ht="12.75" customHeight="1" x14ac:dyDescent="0.25">
      <c r="C95" s="58"/>
      <c r="D95" s="58"/>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6"/>
    </row>
    <row r="96" spans="1:40" s="21" customFormat="1" x14ac:dyDescent="0.25">
      <c r="D96" s="59"/>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6"/>
    </row>
    <row r="97" spans="3:40" s="1" customFormat="1" ht="3.95" customHeight="1" x14ac:dyDescent="0.25">
      <c r="C97" s="60"/>
      <c r="D97" s="6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6"/>
    </row>
    <row r="98" spans="3:40" s="1" customFormat="1" ht="3" customHeight="1" x14ac:dyDescent="0.25">
      <c r="D98" s="19"/>
      <c r="AB98" s="34"/>
      <c r="AC98" s="34"/>
      <c r="AD98" s="34"/>
      <c r="AE98" s="34"/>
      <c r="AF98" s="34"/>
      <c r="AG98" s="34"/>
      <c r="AH98" s="34"/>
      <c r="AI98" s="34"/>
    </row>
    <row r="99" spans="3:40" s="1" customFormat="1" ht="3.95" customHeight="1" x14ac:dyDescent="0.25">
      <c r="D99" s="61"/>
      <c r="F99" s="62"/>
      <c r="G99" s="62"/>
      <c r="H99" s="63"/>
      <c r="I99" s="44"/>
      <c r="J99" s="44"/>
      <c r="K99" s="63"/>
      <c r="L99" s="47"/>
      <c r="M99" s="47"/>
      <c r="N99" s="44"/>
      <c r="O99" s="44"/>
      <c r="P99" s="44"/>
      <c r="Q99" s="44"/>
      <c r="R99" s="44"/>
      <c r="S99" s="44"/>
      <c r="T99" s="44"/>
      <c r="U99" s="44"/>
      <c r="V99" s="44"/>
      <c r="W99" s="44"/>
      <c r="X99" s="44"/>
      <c r="Y99" s="44"/>
      <c r="Z99" s="44"/>
      <c r="AA99" s="44"/>
      <c r="AB99" s="64"/>
      <c r="AD99" s="34"/>
      <c r="AE99" s="34"/>
      <c r="AF99" s="34"/>
      <c r="AG99" s="34"/>
    </row>
    <row r="100" spans="3:40" s="1" customFormat="1" x14ac:dyDescent="0.25">
      <c r="D100" s="19"/>
      <c r="F100" s="65"/>
      <c r="G100" s="65" t="s">
        <v>14</v>
      </c>
      <c r="H100" s="44"/>
      <c r="I100" s="44"/>
      <c r="J100" s="44"/>
      <c r="K100" s="44"/>
      <c r="L100" s="226">
        <v>0</v>
      </c>
      <c r="M100" s="227"/>
      <c r="N100" s="228"/>
      <c r="O100" s="62" t="s">
        <v>33</v>
      </c>
      <c r="P100" s="44"/>
      <c r="Q100" s="44"/>
      <c r="R100" s="44"/>
      <c r="S100" s="44"/>
      <c r="T100" s="229">
        <f>L100*28.35</f>
        <v>0</v>
      </c>
      <c r="U100" s="230"/>
      <c r="V100" s="231"/>
      <c r="W100" s="66" t="s">
        <v>34</v>
      </c>
      <c r="X100" s="44"/>
      <c r="Y100" s="44"/>
      <c r="Z100" s="44"/>
      <c r="AA100" s="44"/>
      <c r="AB100" s="64"/>
      <c r="AD100" s="34"/>
      <c r="AE100" s="34"/>
      <c r="AF100" s="34"/>
      <c r="AG100" s="34"/>
    </row>
    <row r="101" spans="3:40" s="1" customFormat="1" ht="3.95" customHeight="1" x14ac:dyDescent="0.25">
      <c r="D101" s="61"/>
      <c r="F101" s="62"/>
      <c r="G101" s="62"/>
      <c r="H101" s="63"/>
      <c r="I101" s="44"/>
      <c r="J101" s="44"/>
      <c r="K101" s="63"/>
      <c r="L101" s="47"/>
      <c r="M101" s="47"/>
      <c r="N101" s="44"/>
      <c r="O101" s="44"/>
      <c r="P101" s="44"/>
      <c r="Q101" s="44"/>
      <c r="R101" s="44"/>
      <c r="S101" s="44"/>
      <c r="T101" s="44"/>
      <c r="U101" s="44"/>
      <c r="V101" s="44"/>
      <c r="W101" s="44"/>
      <c r="X101" s="44"/>
      <c r="Y101" s="44"/>
      <c r="Z101" s="44"/>
      <c r="AA101" s="44"/>
      <c r="AB101" s="64"/>
    </row>
    <row r="102" spans="3:40" s="1" customFormat="1" x14ac:dyDescent="0.25">
      <c r="D102" s="19"/>
      <c r="F102" s="65"/>
      <c r="G102" s="65" t="s">
        <v>15</v>
      </c>
      <c r="H102" s="44"/>
      <c r="I102" s="44"/>
      <c r="J102" s="44"/>
      <c r="K102" s="44"/>
      <c r="L102" s="226">
        <v>0</v>
      </c>
      <c r="M102" s="227"/>
      <c r="N102" s="228"/>
      <c r="O102" s="62" t="s">
        <v>35</v>
      </c>
      <c r="P102" s="44"/>
      <c r="Q102" s="44"/>
      <c r="R102" s="44"/>
      <c r="S102" s="44"/>
      <c r="T102" s="229">
        <f>L102*28.35</f>
        <v>0</v>
      </c>
      <c r="U102" s="230"/>
      <c r="V102" s="231"/>
      <c r="W102" s="66" t="s">
        <v>36</v>
      </c>
      <c r="X102" s="44"/>
      <c r="Y102" s="44"/>
      <c r="Z102" s="44"/>
      <c r="AA102" s="44"/>
      <c r="AB102" s="67"/>
      <c r="AD102" s="34"/>
      <c r="AE102" s="34"/>
      <c r="AF102" s="34"/>
      <c r="AG102" s="34"/>
    </row>
    <row r="103" spans="3:40" s="1" customFormat="1" ht="8.1" customHeight="1" x14ac:dyDescent="0.25">
      <c r="D103" s="61"/>
      <c r="F103" s="62"/>
      <c r="G103" s="62"/>
      <c r="H103" s="63"/>
      <c r="I103" s="44"/>
      <c r="J103" s="44"/>
      <c r="K103" s="63"/>
      <c r="L103" s="47"/>
      <c r="M103" s="47"/>
      <c r="N103" s="44"/>
      <c r="O103" s="44"/>
      <c r="P103" s="44"/>
      <c r="Q103" s="44"/>
      <c r="R103" s="44"/>
      <c r="S103" s="44"/>
      <c r="T103" s="44"/>
      <c r="U103" s="44"/>
      <c r="V103" s="44"/>
      <c r="W103" s="44"/>
      <c r="X103" s="44"/>
      <c r="Y103" s="44"/>
      <c r="Z103" s="44"/>
      <c r="AA103" s="44"/>
      <c r="AB103" s="64"/>
    </row>
    <row r="104" spans="3:40" s="1" customFormat="1" x14ac:dyDescent="0.25">
      <c r="D104" s="19"/>
      <c r="F104" s="44"/>
      <c r="G104" s="68" t="s">
        <v>13</v>
      </c>
      <c r="H104" s="69"/>
      <c r="I104" s="69"/>
      <c r="J104" s="69"/>
      <c r="K104" s="69"/>
      <c r="L104" s="69"/>
      <c r="M104" s="44"/>
      <c r="N104" s="44"/>
      <c r="O104" s="44"/>
      <c r="P104" s="44"/>
      <c r="Q104" s="44"/>
      <c r="R104" s="44"/>
      <c r="S104" s="44"/>
      <c r="T104" s="201" t="str">
        <f>IF(T100=T102,"Yes","No")</f>
        <v>Yes</v>
      </c>
      <c r="U104" s="201"/>
      <c r="V104" s="201"/>
      <c r="W104" s="70"/>
      <c r="X104" s="70"/>
      <c r="Y104" s="44"/>
      <c r="Z104" s="44"/>
      <c r="AA104" s="44"/>
      <c r="AB104" s="71"/>
      <c r="AD104" s="34"/>
      <c r="AE104" s="34"/>
      <c r="AF104" s="34"/>
      <c r="AG104" s="34"/>
    </row>
    <row r="105" spans="3:40" s="1" customFormat="1" ht="3.95" customHeight="1" x14ac:dyDescent="0.25">
      <c r="F105" s="62"/>
      <c r="G105" s="62"/>
      <c r="H105" s="63"/>
      <c r="I105" s="44"/>
      <c r="J105" s="44"/>
      <c r="K105" s="63"/>
      <c r="L105" s="47"/>
      <c r="M105" s="47"/>
      <c r="N105" s="44"/>
      <c r="O105" s="44"/>
      <c r="P105" s="44"/>
      <c r="Q105" s="44"/>
      <c r="R105" s="44"/>
      <c r="S105" s="44"/>
      <c r="T105" s="44"/>
      <c r="U105" s="44"/>
      <c r="V105" s="44"/>
      <c r="W105" s="44"/>
      <c r="X105" s="44"/>
      <c r="Y105" s="44"/>
      <c r="Z105" s="44"/>
      <c r="AA105" s="44"/>
      <c r="AB105" s="64"/>
      <c r="AF105" s="57"/>
      <c r="AG105" s="57"/>
    </row>
    <row r="106" spans="3:40" s="1" customFormat="1" x14ac:dyDescent="0.25">
      <c r="C106" s="22"/>
    </row>
    <row r="107" spans="3:40" s="1" customFormat="1" x14ac:dyDescent="0.25">
      <c r="D107" s="32" t="s">
        <v>8</v>
      </c>
      <c r="E107" s="72" t="s">
        <v>75</v>
      </c>
      <c r="I107" s="29"/>
      <c r="J107" s="29"/>
      <c r="K107" s="29"/>
      <c r="L107" s="29"/>
      <c r="M107" s="21"/>
      <c r="N107" s="21"/>
      <c r="V107" s="22"/>
    </row>
    <row r="108" spans="3:40" s="1" customFormat="1" ht="16.5" customHeight="1" x14ac:dyDescent="0.25">
      <c r="D108" s="51"/>
      <c r="E108" s="191" t="s">
        <v>98</v>
      </c>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row>
    <row r="109" spans="3:40" s="1" customFormat="1" x14ac:dyDescent="0.25">
      <c r="D109" s="5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row>
    <row r="110" spans="3:40" s="1" customFormat="1" x14ac:dyDescent="0.25">
      <c r="D110" s="5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row>
    <row r="111" spans="3:40" s="1" customFormat="1" x14ac:dyDescent="0.25">
      <c r="D111" s="5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row>
    <row r="112" spans="3:40" s="1" customFormat="1" x14ac:dyDescent="0.25">
      <c r="D112" s="5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row>
    <row r="113" spans="1:40" s="1" customFormat="1" x14ac:dyDescent="0.25">
      <c r="D113" s="5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row>
    <row r="114" spans="1:40" s="1" customFormat="1" x14ac:dyDescent="0.25">
      <c r="D114" s="51"/>
      <c r="E114" s="169"/>
      <c r="F114" s="6" t="s">
        <v>6</v>
      </c>
      <c r="G114" s="232" t="s">
        <v>97</v>
      </c>
      <c r="H114" s="232"/>
      <c r="I114" s="232"/>
      <c r="J114" s="232"/>
      <c r="K114" s="232"/>
      <c r="L114" s="232"/>
      <c r="M114" s="232"/>
      <c r="N114" s="232"/>
      <c r="O114" s="232"/>
      <c r="P114" s="232"/>
      <c r="Q114" s="232"/>
      <c r="R114" s="232"/>
      <c r="S114" s="232"/>
      <c r="T114" s="232"/>
      <c r="U114" s="232"/>
      <c r="V114" s="232"/>
      <c r="W114" s="232"/>
      <c r="X114" s="232"/>
      <c r="Y114" s="232"/>
      <c r="Z114" s="232"/>
      <c r="AA114" s="169"/>
      <c r="AB114" s="169"/>
      <c r="AC114" s="169"/>
      <c r="AD114" s="169"/>
      <c r="AE114" s="169"/>
      <c r="AF114" s="169"/>
      <c r="AG114" s="169"/>
      <c r="AH114" s="169"/>
      <c r="AI114" s="169"/>
      <c r="AJ114" s="169"/>
      <c r="AK114" s="169"/>
      <c r="AL114" s="169"/>
      <c r="AM114" s="169"/>
    </row>
    <row r="115" spans="1:40" s="1" customFormat="1" x14ac:dyDescent="0.25">
      <c r="C115" s="22"/>
      <c r="D115" s="73"/>
      <c r="F115" s="6" t="s">
        <v>6</v>
      </c>
      <c r="G115" s="212" t="s">
        <v>10</v>
      </c>
      <c r="H115" s="212"/>
      <c r="I115" s="212"/>
      <c r="J115" s="212"/>
      <c r="K115" s="212"/>
      <c r="L115" s="212"/>
      <c r="M115" s="212"/>
      <c r="N115" s="212"/>
      <c r="O115" s="212"/>
      <c r="P115" s="212"/>
      <c r="Q115" s="212"/>
      <c r="R115" s="212"/>
      <c r="S115" s="212"/>
      <c r="T115" s="212"/>
      <c r="V115" s="74"/>
      <c r="W115" s="74"/>
      <c r="X115" s="74"/>
      <c r="Y115" s="74"/>
      <c r="Z115" s="74"/>
      <c r="AA115" s="74"/>
      <c r="AB115" s="74"/>
      <c r="AC115" s="74"/>
    </row>
    <row r="116" spans="1:40" s="1" customFormat="1" ht="12" customHeight="1" x14ac:dyDescent="0.25">
      <c r="C116" s="22"/>
      <c r="D116" s="73"/>
      <c r="F116" s="73"/>
      <c r="G116" s="75"/>
      <c r="H116" s="75"/>
      <c r="I116" s="75"/>
      <c r="J116" s="75"/>
      <c r="K116" s="75"/>
      <c r="L116" s="75"/>
      <c r="M116" s="75"/>
      <c r="N116" s="75"/>
      <c r="O116" s="75"/>
      <c r="P116" s="75"/>
      <c r="Q116" s="75"/>
      <c r="R116" s="75"/>
      <c r="S116" s="75"/>
      <c r="T116" s="75"/>
      <c r="V116" s="74"/>
      <c r="W116" s="74"/>
      <c r="X116" s="74"/>
      <c r="Y116" s="74"/>
      <c r="Z116" s="74"/>
      <c r="AA116" s="74"/>
      <c r="AB116" s="74"/>
      <c r="AC116" s="74"/>
    </row>
    <row r="117" spans="1:40" s="1" customFormat="1" x14ac:dyDescent="0.25">
      <c r="C117" s="22"/>
      <c r="D117" s="73"/>
      <c r="E117" s="190" t="s">
        <v>96</v>
      </c>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row>
    <row r="118" spans="1:40" s="1" customFormat="1" x14ac:dyDescent="0.25">
      <c r="C118" s="22"/>
      <c r="D118" s="73"/>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row>
    <row r="119" spans="1:40" s="1" customFormat="1" x14ac:dyDescent="0.25">
      <c r="C119" s="22"/>
      <c r="D119" s="73"/>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row>
    <row r="120" spans="1:40" s="1" customFormat="1" x14ac:dyDescent="0.25">
      <c r="C120" s="22"/>
      <c r="D120" s="188"/>
      <c r="F120" s="6" t="s">
        <v>6</v>
      </c>
      <c r="G120" s="212" t="s">
        <v>108</v>
      </c>
      <c r="H120" s="212"/>
      <c r="I120" s="212"/>
      <c r="J120" s="212"/>
      <c r="K120" s="212"/>
      <c r="L120" s="212"/>
      <c r="M120" s="212"/>
      <c r="N120" s="212"/>
      <c r="O120" s="212"/>
      <c r="P120" s="212"/>
      <c r="Q120" s="212"/>
      <c r="R120" s="212"/>
      <c r="S120" s="212"/>
      <c r="T120" s="212"/>
      <c r="U120" s="212"/>
      <c r="V120" s="212"/>
      <c r="W120" s="212"/>
      <c r="X120" s="74"/>
      <c r="Y120" s="74"/>
      <c r="Z120" s="74"/>
      <c r="AA120" s="74"/>
      <c r="AB120" s="74"/>
      <c r="AC120" s="74"/>
    </row>
    <row r="121" spans="1:40" s="1" customFormat="1" ht="12" customHeight="1" x14ac:dyDescent="0.25">
      <c r="C121" s="22"/>
      <c r="D121" s="73"/>
      <c r="F121" s="73"/>
      <c r="G121" s="75"/>
      <c r="H121" s="75"/>
      <c r="I121" s="75"/>
      <c r="J121" s="75"/>
      <c r="K121" s="75"/>
      <c r="L121" s="75"/>
      <c r="M121" s="75"/>
      <c r="N121" s="75"/>
      <c r="O121" s="75"/>
      <c r="P121" s="75"/>
      <c r="Q121" s="75"/>
      <c r="R121" s="75"/>
      <c r="S121" s="75"/>
      <c r="T121" s="75"/>
      <c r="V121" s="74"/>
      <c r="W121" s="74"/>
      <c r="X121" s="74"/>
      <c r="Y121" s="74"/>
      <c r="Z121" s="74"/>
      <c r="AA121" s="74"/>
      <c r="AB121" s="74"/>
      <c r="AC121" s="74"/>
    </row>
    <row r="122" spans="1:40" s="1" customFormat="1" ht="21.95" customHeight="1" x14ac:dyDescent="0.25">
      <c r="A122" s="21"/>
      <c r="B122" s="21"/>
      <c r="D122" s="21"/>
      <c r="M122" s="198" t="s">
        <v>53</v>
      </c>
      <c r="N122" s="199"/>
      <c r="O122" s="199"/>
      <c r="P122" s="199"/>
      <c r="Q122" s="199"/>
      <c r="R122" s="199"/>
      <c r="S122" s="199"/>
      <c r="T122" s="199"/>
      <c r="U122" s="199"/>
      <c r="V122" s="199"/>
      <c r="W122" s="199"/>
      <c r="X122" s="199"/>
      <c r="Y122" s="199"/>
      <c r="Z122" s="199"/>
      <c r="AA122" s="199"/>
      <c r="AB122" s="199"/>
      <c r="AC122" s="199"/>
      <c r="AD122" s="199"/>
      <c r="AE122" s="199"/>
      <c r="AF122" s="199"/>
      <c r="AG122" s="200"/>
      <c r="AH122" s="234" t="s">
        <v>25</v>
      </c>
      <c r="AI122" s="235"/>
      <c r="AJ122" s="235"/>
      <c r="AK122" s="235"/>
      <c r="AL122" s="235"/>
      <c r="AM122" s="235"/>
    </row>
    <row r="123" spans="1:40" s="1" customFormat="1" x14ac:dyDescent="0.25">
      <c r="A123" s="21"/>
      <c r="B123" s="21"/>
      <c r="D123" s="21"/>
      <c r="M123" s="202" t="s">
        <v>54</v>
      </c>
      <c r="N123" s="203"/>
      <c r="O123" s="203"/>
      <c r="P123" s="203"/>
      <c r="Q123" s="203"/>
      <c r="R123" s="203"/>
      <c r="S123" s="203"/>
      <c r="T123" s="203"/>
      <c r="U123" s="203"/>
      <c r="V123" s="203"/>
      <c r="W123" s="203"/>
      <c r="X123" s="203"/>
      <c r="Y123" s="203"/>
      <c r="Z123" s="203"/>
      <c r="AA123" s="203"/>
      <c r="AB123" s="203"/>
      <c r="AC123" s="203"/>
      <c r="AD123" s="203"/>
      <c r="AE123" s="203"/>
      <c r="AF123" s="203"/>
      <c r="AG123" s="204"/>
      <c r="AH123" s="234"/>
      <c r="AI123" s="235"/>
      <c r="AJ123" s="235"/>
      <c r="AK123" s="235"/>
      <c r="AL123" s="235"/>
      <c r="AM123" s="235"/>
    </row>
    <row r="124" spans="1:40" s="1" customFormat="1" ht="6" customHeight="1" x14ac:dyDescent="0.25">
      <c r="A124" s="21"/>
      <c r="B124" s="21"/>
      <c r="D124" s="21"/>
      <c r="M124" s="76"/>
      <c r="N124" s="77"/>
      <c r="O124" s="78"/>
      <c r="P124" s="79"/>
      <c r="Q124" s="78"/>
      <c r="R124" s="78"/>
      <c r="S124" s="78"/>
      <c r="T124" s="78"/>
      <c r="U124" s="78"/>
      <c r="V124" s="78"/>
      <c r="W124" s="78"/>
      <c r="X124" s="80"/>
      <c r="Y124" s="80"/>
      <c r="Z124" s="80"/>
      <c r="AA124" s="78"/>
      <c r="AB124" s="81"/>
      <c r="AC124" s="81"/>
      <c r="AD124" s="80"/>
      <c r="AE124" s="78"/>
      <c r="AF124" s="78"/>
      <c r="AG124" s="82"/>
      <c r="AH124" s="234"/>
      <c r="AI124" s="235"/>
      <c r="AJ124" s="235"/>
      <c r="AK124" s="235"/>
      <c r="AL124" s="235"/>
      <c r="AM124" s="235"/>
    </row>
    <row r="125" spans="1:40" s="1" customFormat="1" x14ac:dyDescent="0.25">
      <c r="A125" s="83"/>
      <c r="B125" s="84"/>
      <c r="C125" s="85" t="s">
        <v>24</v>
      </c>
      <c r="D125" s="86"/>
      <c r="E125" s="86"/>
      <c r="F125" s="86"/>
      <c r="G125" s="87"/>
      <c r="H125" s="86"/>
      <c r="I125" s="86"/>
      <c r="J125" s="86"/>
      <c r="K125" s="86"/>
      <c r="L125" s="86"/>
      <c r="M125" s="76"/>
      <c r="N125" s="77" t="s">
        <v>15</v>
      </c>
      <c r="O125" s="81"/>
      <c r="P125" s="88"/>
      <c r="Q125" s="78"/>
      <c r="R125" s="78"/>
      <c r="S125" s="89">
        <v>0</v>
      </c>
      <c r="T125" s="90" t="s">
        <v>55</v>
      </c>
      <c r="U125" s="91"/>
      <c r="V125" s="78"/>
      <c r="W125" s="238">
        <v>0</v>
      </c>
      <c r="X125" s="238"/>
      <c r="Y125" s="238"/>
      <c r="Z125" s="238"/>
      <c r="AA125" s="238"/>
      <c r="AB125" s="92" t="s">
        <v>37</v>
      </c>
      <c r="AC125" s="78"/>
      <c r="AD125" s="93"/>
      <c r="AE125" s="78"/>
      <c r="AF125" s="78"/>
      <c r="AG125" s="94"/>
      <c r="AH125" s="234"/>
      <c r="AI125" s="235"/>
      <c r="AJ125" s="235"/>
      <c r="AK125" s="235"/>
      <c r="AL125" s="235"/>
      <c r="AM125" s="235"/>
    </row>
    <row r="126" spans="1:40" s="1" customFormat="1" x14ac:dyDescent="0.25">
      <c r="A126" s="21"/>
      <c r="B126" s="21"/>
      <c r="D126" s="21"/>
      <c r="M126" s="76"/>
      <c r="N126" s="77"/>
      <c r="O126" s="78"/>
      <c r="P126" s="79"/>
      <c r="Q126" s="78"/>
      <c r="R126" s="78"/>
      <c r="S126" s="78"/>
      <c r="T126" s="78"/>
      <c r="U126" s="78"/>
      <c r="V126" s="78"/>
      <c r="W126" s="78"/>
      <c r="X126" s="80"/>
      <c r="Y126" s="80"/>
      <c r="Z126" s="80"/>
      <c r="AA126" s="78"/>
      <c r="AB126" s="81"/>
      <c r="AC126" s="81"/>
      <c r="AD126" s="80"/>
      <c r="AE126" s="78"/>
      <c r="AF126" s="78"/>
      <c r="AG126" s="82"/>
      <c r="AH126" s="95"/>
      <c r="AI126" s="96"/>
      <c r="AJ126" s="96"/>
      <c r="AK126" s="96"/>
      <c r="AL126" s="96"/>
      <c r="AM126" s="96"/>
    </row>
    <row r="127" spans="1:40" s="1" customFormat="1" x14ac:dyDescent="0.25">
      <c r="A127" s="21"/>
      <c r="B127" s="97"/>
      <c r="C127" s="6" t="s">
        <v>6</v>
      </c>
      <c r="D127" s="98" t="s">
        <v>76</v>
      </c>
      <c r="E127" s="22"/>
      <c r="F127" s="22"/>
      <c r="G127" s="22"/>
      <c r="H127" s="22"/>
      <c r="I127" s="22"/>
      <c r="J127" s="22"/>
      <c r="K127" s="22"/>
      <c r="L127" s="22"/>
      <c r="M127" s="76"/>
      <c r="N127" s="77" t="s">
        <v>4</v>
      </c>
      <c r="O127" s="78"/>
      <c r="P127" s="78"/>
      <c r="Q127" s="78"/>
      <c r="R127" s="78"/>
      <c r="S127" s="78"/>
      <c r="T127" s="78"/>
      <c r="U127" s="78"/>
      <c r="V127" s="78"/>
      <c r="W127" s="99"/>
      <c r="X127" s="80"/>
      <c r="Y127" s="80"/>
      <c r="Z127" s="80"/>
      <c r="AA127" s="78"/>
      <c r="AB127" s="91"/>
      <c r="AC127" s="195">
        <v>0</v>
      </c>
      <c r="AD127" s="196"/>
      <c r="AE127" s="196"/>
      <c r="AF127" s="197"/>
      <c r="AG127" s="82"/>
      <c r="AI127" s="49" t="str">
        <f>IF(AC127&lt;=200,"X","")</f>
        <v>X</v>
      </c>
      <c r="AJ127" s="21" t="s">
        <v>0</v>
      </c>
      <c r="AK127" s="21"/>
      <c r="AL127" s="50" t="str">
        <f>IF(AC127&gt;200,"X","")</f>
        <v/>
      </c>
      <c r="AM127" s="21" t="s">
        <v>1</v>
      </c>
      <c r="AN127" s="100"/>
    </row>
    <row r="128" spans="1:40" s="1" customFormat="1" ht="3.95" customHeight="1" x14ac:dyDescent="0.25">
      <c r="A128" s="21"/>
      <c r="B128" s="21"/>
      <c r="C128" s="101"/>
      <c r="D128" s="29"/>
      <c r="E128" s="22"/>
      <c r="F128" s="22"/>
      <c r="G128" s="22"/>
      <c r="H128" s="22"/>
      <c r="I128" s="22"/>
      <c r="J128" s="22"/>
      <c r="K128" s="22"/>
      <c r="L128" s="22"/>
      <c r="M128" s="76"/>
      <c r="N128" s="77"/>
      <c r="O128" s="78"/>
      <c r="P128" s="79"/>
      <c r="Q128" s="78"/>
      <c r="R128" s="78"/>
      <c r="S128" s="78"/>
      <c r="T128" s="78"/>
      <c r="U128" s="78"/>
      <c r="V128" s="78"/>
      <c r="W128" s="78"/>
      <c r="X128" s="80"/>
      <c r="Y128" s="80"/>
      <c r="Z128" s="80"/>
      <c r="AA128" s="78"/>
      <c r="AB128" s="81"/>
      <c r="AC128" s="81"/>
      <c r="AD128" s="80"/>
      <c r="AE128" s="78"/>
      <c r="AF128" s="78"/>
      <c r="AG128" s="82"/>
      <c r="AH128" s="102"/>
      <c r="AI128" s="102"/>
      <c r="AJ128" s="102"/>
      <c r="AK128" s="102"/>
      <c r="AL128" s="102"/>
      <c r="AM128" s="102"/>
    </row>
    <row r="129" spans="1:42" s="1" customFormat="1" x14ac:dyDescent="0.25">
      <c r="A129" s="21"/>
      <c r="B129" s="97"/>
      <c r="C129" s="101"/>
      <c r="D129" s="15"/>
      <c r="E129" s="22"/>
      <c r="F129" s="22"/>
      <c r="G129" s="22"/>
      <c r="H129" s="22"/>
      <c r="I129" s="22"/>
      <c r="J129" s="22"/>
      <c r="K129" s="22"/>
      <c r="L129" s="22"/>
      <c r="M129" s="76"/>
      <c r="N129" s="77" t="s">
        <v>17</v>
      </c>
      <c r="O129" s="78"/>
      <c r="P129" s="99"/>
      <c r="Q129" s="78"/>
      <c r="R129" s="78"/>
      <c r="S129" s="78"/>
      <c r="T129" s="78"/>
      <c r="U129" s="78"/>
      <c r="V129" s="78"/>
      <c r="W129" s="103"/>
      <c r="X129" s="80"/>
      <c r="Y129" s="80"/>
      <c r="Z129" s="80"/>
      <c r="AA129" s="78"/>
      <c r="AB129" s="91"/>
      <c r="AC129" s="195">
        <v>0</v>
      </c>
      <c r="AD129" s="196"/>
      <c r="AE129" s="196"/>
      <c r="AF129" s="197"/>
      <c r="AG129" s="104" t="s">
        <v>2</v>
      </c>
      <c r="AN129" s="100"/>
      <c r="AP129" s="97"/>
    </row>
    <row r="130" spans="1:42" s="1" customFormat="1" ht="3.95" customHeight="1" x14ac:dyDescent="0.25">
      <c r="A130" s="21"/>
      <c r="B130" s="21"/>
      <c r="C130" s="101"/>
      <c r="D130" s="29"/>
      <c r="E130" s="22"/>
      <c r="F130" s="22"/>
      <c r="G130" s="22"/>
      <c r="H130" s="22"/>
      <c r="I130" s="22"/>
      <c r="J130" s="22"/>
      <c r="K130" s="22"/>
      <c r="L130" s="22"/>
      <c r="M130" s="76"/>
      <c r="N130" s="77"/>
      <c r="O130" s="78"/>
      <c r="P130" s="79"/>
      <c r="Q130" s="78"/>
      <c r="R130" s="78"/>
      <c r="S130" s="78"/>
      <c r="T130" s="78"/>
      <c r="U130" s="78"/>
      <c r="V130" s="78"/>
      <c r="W130" s="78"/>
      <c r="X130" s="80"/>
      <c r="Y130" s="80"/>
      <c r="Z130" s="80"/>
      <c r="AA130" s="78"/>
      <c r="AB130" s="81"/>
      <c r="AC130" s="81"/>
      <c r="AD130" s="80"/>
      <c r="AE130" s="78"/>
      <c r="AF130" s="78"/>
      <c r="AG130" s="82"/>
      <c r="AH130" s="102"/>
      <c r="AI130" s="102"/>
      <c r="AJ130" s="102"/>
      <c r="AK130" s="102"/>
      <c r="AL130" s="102"/>
      <c r="AM130" s="102"/>
    </row>
    <row r="131" spans="1:42" s="1" customFormat="1" x14ac:dyDescent="0.25">
      <c r="A131" s="105"/>
      <c r="B131" s="105"/>
      <c r="C131" s="101"/>
      <c r="D131" s="98"/>
      <c r="E131" s="29"/>
      <c r="F131" s="29"/>
      <c r="G131" s="29"/>
      <c r="H131" s="29"/>
      <c r="I131" s="29"/>
      <c r="J131" s="29"/>
      <c r="K131" s="29"/>
      <c r="L131" s="22"/>
      <c r="M131" s="76"/>
      <c r="N131" s="77" t="s">
        <v>18</v>
      </c>
      <c r="O131" s="78"/>
      <c r="P131" s="79"/>
      <c r="Q131" s="78"/>
      <c r="R131" s="78"/>
      <c r="S131" s="78"/>
      <c r="T131" s="78"/>
      <c r="U131" s="78"/>
      <c r="V131" s="78"/>
      <c r="W131" s="78"/>
      <c r="X131" s="106"/>
      <c r="Y131" s="78"/>
      <c r="Z131" s="78"/>
      <c r="AA131" s="78"/>
      <c r="AB131" s="91"/>
      <c r="AC131" s="195">
        <v>0</v>
      </c>
      <c r="AD131" s="196"/>
      <c r="AE131" s="196"/>
      <c r="AF131" s="197"/>
      <c r="AG131" s="104" t="s">
        <v>2</v>
      </c>
      <c r="AN131" s="100"/>
    </row>
    <row r="132" spans="1:42" s="1" customFormat="1" ht="3.95" customHeight="1" x14ac:dyDescent="0.25">
      <c r="A132" s="21"/>
      <c r="B132" s="21"/>
      <c r="C132" s="101"/>
      <c r="D132" s="29"/>
      <c r="E132" s="22"/>
      <c r="F132" s="22"/>
      <c r="G132" s="22"/>
      <c r="H132" s="22"/>
      <c r="I132" s="22"/>
      <c r="J132" s="22"/>
      <c r="K132" s="22"/>
      <c r="L132" s="22"/>
      <c r="M132" s="76"/>
      <c r="N132" s="77"/>
      <c r="O132" s="78"/>
      <c r="P132" s="79"/>
      <c r="Q132" s="78"/>
      <c r="R132" s="78"/>
      <c r="S132" s="78"/>
      <c r="T132" s="78"/>
      <c r="U132" s="78"/>
      <c r="V132" s="78"/>
      <c r="W132" s="78"/>
      <c r="X132" s="80"/>
      <c r="Y132" s="80"/>
      <c r="Z132" s="80"/>
      <c r="AA132" s="78"/>
      <c r="AB132" s="81"/>
      <c r="AC132" s="81"/>
      <c r="AD132" s="80"/>
      <c r="AE132" s="78"/>
      <c r="AF132" s="78"/>
      <c r="AG132" s="82"/>
      <c r="AH132" s="102"/>
      <c r="AI132" s="102"/>
      <c r="AJ132" s="102"/>
      <c r="AK132" s="102"/>
      <c r="AL132" s="102"/>
      <c r="AM132" s="102"/>
    </row>
    <row r="133" spans="1:42" s="110" customFormat="1" x14ac:dyDescent="0.25">
      <c r="A133" s="25"/>
      <c r="B133" s="25"/>
      <c r="C133" s="6" t="s">
        <v>6</v>
      </c>
      <c r="D133" s="98" t="s">
        <v>77</v>
      </c>
      <c r="E133" s="22"/>
      <c r="F133" s="22"/>
      <c r="G133" s="22"/>
      <c r="H133" s="22"/>
      <c r="I133" s="22"/>
      <c r="J133" s="22"/>
      <c r="K133" s="56"/>
      <c r="L133" s="22"/>
      <c r="M133" s="76"/>
      <c r="N133" s="77" t="s">
        <v>19</v>
      </c>
      <c r="O133" s="107"/>
      <c r="P133" s="107"/>
      <c r="Q133" s="107"/>
      <c r="R133" s="107"/>
      <c r="S133" s="107"/>
      <c r="T133" s="107"/>
      <c r="U133" s="107"/>
      <c r="V133" s="107"/>
      <c r="W133" s="107"/>
      <c r="X133" s="88"/>
      <c r="Y133" s="88"/>
      <c r="Z133" s="88"/>
      <c r="AA133" s="107"/>
      <c r="AB133" s="108"/>
      <c r="AC133" s="195">
        <v>0</v>
      </c>
      <c r="AD133" s="196"/>
      <c r="AE133" s="196"/>
      <c r="AF133" s="197"/>
      <c r="AG133" s="109" t="s">
        <v>2</v>
      </c>
      <c r="AH133" s="1"/>
      <c r="AI133" s="49" t="str">
        <f>IF(AC133=0,"X","")</f>
        <v>X</v>
      </c>
      <c r="AJ133" s="21" t="s">
        <v>0</v>
      </c>
      <c r="AK133" s="21"/>
      <c r="AL133" s="50" t="str">
        <f>IF(AC133&gt;0,"X","")</f>
        <v/>
      </c>
      <c r="AM133" s="21" t="s">
        <v>1</v>
      </c>
      <c r="AN133" s="1"/>
    </row>
    <row r="134" spans="1:42" s="1" customFormat="1" ht="3.95" customHeight="1" x14ac:dyDescent="0.25">
      <c r="A134" s="21"/>
      <c r="B134" s="21"/>
      <c r="C134" s="101"/>
      <c r="D134" s="29"/>
      <c r="E134" s="22"/>
      <c r="F134" s="22"/>
      <c r="G134" s="22"/>
      <c r="H134" s="22"/>
      <c r="I134" s="22"/>
      <c r="J134" s="22"/>
      <c r="K134" s="22"/>
      <c r="L134" s="22"/>
      <c r="M134" s="76"/>
      <c r="N134" s="77"/>
      <c r="O134" s="78"/>
      <c r="P134" s="79"/>
      <c r="Q134" s="78"/>
      <c r="R134" s="78"/>
      <c r="S134" s="78"/>
      <c r="T134" s="78"/>
      <c r="U134" s="78"/>
      <c r="V134" s="78"/>
      <c r="W134" s="78"/>
      <c r="X134" s="80"/>
      <c r="Y134" s="80"/>
      <c r="Z134" s="80"/>
      <c r="AA134" s="78"/>
      <c r="AB134" s="81"/>
      <c r="AC134" s="81"/>
      <c r="AD134" s="80"/>
      <c r="AE134" s="78"/>
      <c r="AF134" s="78"/>
      <c r="AG134" s="82"/>
      <c r="AH134" s="102"/>
      <c r="AI134" s="102"/>
      <c r="AJ134" s="102"/>
      <c r="AK134" s="102"/>
      <c r="AL134" s="102"/>
      <c r="AM134" s="102"/>
    </row>
    <row r="135" spans="1:42" s="110" customFormat="1" x14ac:dyDescent="0.25">
      <c r="A135" s="25"/>
      <c r="B135" s="25"/>
      <c r="C135" s="6" t="s">
        <v>6</v>
      </c>
      <c r="D135" s="211" t="s">
        <v>78</v>
      </c>
      <c r="E135" s="211"/>
      <c r="F135" s="211"/>
      <c r="G135" s="211"/>
      <c r="H135" s="211"/>
      <c r="I135" s="211"/>
      <c r="J135" s="211"/>
      <c r="K135" s="211"/>
      <c r="L135" s="22"/>
      <c r="M135" s="76"/>
      <c r="N135" s="77" t="s">
        <v>5</v>
      </c>
      <c r="O135" s="78"/>
      <c r="P135" s="111"/>
      <c r="Q135" s="78"/>
      <c r="R135" s="78"/>
      <c r="S135" s="78"/>
      <c r="T135" s="78"/>
      <c r="U135" s="78"/>
      <c r="V135" s="78"/>
      <c r="W135" s="107"/>
      <c r="X135" s="88"/>
      <c r="Y135" s="88"/>
      <c r="Z135" s="88"/>
      <c r="AA135" s="78"/>
      <c r="AB135" s="108"/>
      <c r="AC135" s="195">
        <v>0</v>
      </c>
      <c r="AD135" s="196"/>
      <c r="AE135" s="196"/>
      <c r="AF135" s="197"/>
      <c r="AG135" s="109" t="s">
        <v>3</v>
      </c>
      <c r="AH135" s="1"/>
      <c r="AI135" s="49" t="str">
        <f>IF(AC135&lt;=200,"X","")</f>
        <v>X</v>
      </c>
      <c r="AJ135" s="21" t="s">
        <v>0</v>
      </c>
      <c r="AK135" s="21"/>
      <c r="AL135" s="50" t="str">
        <f>IF(AC135&gt;200,"X","")</f>
        <v/>
      </c>
      <c r="AM135" s="21" t="s">
        <v>1</v>
      </c>
      <c r="AN135" s="1"/>
    </row>
    <row r="136" spans="1:42" s="1" customFormat="1" ht="3.95" customHeight="1" x14ac:dyDescent="0.25">
      <c r="A136" s="21"/>
      <c r="B136" s="21"/>
      <c r="C136" s="101"/>
      <c r="D136" s="211"/>
      <c r="E136" s="211"/>
      <c r="F136" s="211"/>
      <c r="G136" s="211"/>
      <c r="H136" s="211"/>
      <c r="I136" s="211"/>
      <c r="J136" s="211"/>
      <c r="K136" s="211"/>
      <c r="L136" s="22"/>
      <c r="M136" s="76"/>
      <c r="N136" s="77"/>
      <c r="O136" s="78"/>
      <c r="P136" s="79"/>
      <c r="Q136" s="78"/>
      <c r="R136" s="78"/>
      <c r="S136" s="78"/>
      <c r="T136" s="78"/>
      <c r="U136" s="78"/>
      <c r="V136" s="78"/>
      <c r="W136" s="78"/>
      <c r="X136" s="80"/>
      <c r="Y136" s="80"/>
      <c r="Z136" s="80"/>
      <c r="AA136" s="78"/>
      <c r="AB136" s="81"/>
      <c r="AC136" s="81"/>
      <c r="AD136" s="80"/>
      <c r="AE136" s="78"/>
      <c r="AF136" s="78"/>
      <c r="AG136" s="82"/>
      <c r="AH136" s="102"/>
      <c r="AI136" s="102"/>
      <c r="AJ136" s="102"/>
      <c r="AK136" s="102"/>
      <c r="AL136" s="102"/>
      <c r="AM136" s="102"/>
    </row>
    <row r="137" spans="1:42" s="1" customFormat="1" ht="16.5" customHeight="1" x14ac:dyDescent="0.25">
      <c r="A137" s="21"/>
      <c r="B137" s="97"/>
      <c r="C137" s="101"/>
      <c r="D137" s="211"/>
      <c r="E137" s="211"/>
      <c r="F137" s="211"/>
      <c r="G137" s="211"/>
      <c r="H137" s="211"/>
      <c r="I137" s="211"/>
      <c r="J137" s="211"/>
      <c r="K137" s="211"/>
      <c r="L137" s="22"/>
      <c r="M137" s="76"/>
      <c r="N137" s="209" t="s">
        <v>79</v>
      </c>
      <c r="O137" s="209"/>
      <c r="P137" s="209"/>
      <c r="Q137" s="209"/>
      <c r="R137" s="209"/>
      <c r="S137" s="209"/>
      <c r="T137" s="209"/>
      <c r="U137" s="209"/>
      <c r="V137" s="209"/>
      <c r="W137" s="209"/>
      <c r="X137" s="209"/>
      <c r="Y137" s="209"/>
      <c r="Z137" s="209"/>
      <c r="AA137" s="209"/>
      <c r="AB137" s="108"/>
      <c r="AC137" s="195">
        <v>0</v>
      </c>
      <c r="AD137" s="196"/>
      <c r="AE137" s="196"/>
      <c r="AF137" s="197"/>
      <c r="AG137" s="109" t="s">
        <v>2</v>
      </c>
    </row>
    <row r="138" spans="1:42" s="1" customFormat="1" ht="16.5" customHeight="1" x14ac:dyDescent="0.25">
      <c r="A138" s="21"/>
      <c r="B138" s="97"/>
      <c r="C138" s="101"/>
      <c r="D138" s="112"/>
      <c r="E138" s="112"/>
      <c r="F138" s="112"/>
      <c r="G138" s="112"/>
      <c r="H138" s="112"/>
      <c r="I138" s="112"/>
      <c r="J138" s="112"/>
      <c r="K138" s="112"/>
      <c r="L138" s="22"/>
      <c r="M138" s="76"/>
      <c r="N138" s="209"/>
      <c r="O138" s="209"/>
      <c r="P138" s="209"/>
      <c r="Q138" s="209"/>
      <c r="R138" s="209"/>
      <c r="S138" s="209"/>
      <c r="T138" s="209"/>
      <c r="U138" s="209"/>
      <c r="V138" s="209"/>
      <c r="W138" s="209"/>
      <c r="X138" s="209"/>
      <c r="Y138" s="209"/>
      <c r="Z138" s="209"/>
      <c r="AA138" s="209"/>
      <c r="AB138" s="108"/>
      <c r="AC138" s="113"/>
      <c r="AD138" s="113"/>
      <c r="AE138" s="113"/>
      <c r="AF138" s="113"/>
      <c r="AG138" s="109"/>
    </row>
    <row r="139" spans="1:42" s="1" customFormat="1" x14ac:dyDescent="0.25">
      <c r="A139" s="21"/>
      <c r="B139" s="97"/>
      <c r="C139" s="101"/>
      <c r="D139" s="15"/>
      <c r="E139" s="22"/>
      <c r="F139" s="22"/>
      <c r="G139" s="22"/>
      <c r="H139" s="22"/>
      <c r="I139" s="22"/>
      <c r="J139" s="22"/>
      <c r="K139" s="22"/>
      <c r="L139" s="22"/>
      <c r="M139" s="114"/>
      <c r="N139" s="209"/>
      <c r="O139" s="209"/>
      <c r="P139" s="209"/>
      <c r="Q139" s="209"/>
      <c r="R139" s="209"/>
      <c r="S139" s="209"/>
      <c r="T139" s="209"/>
      <c r="U139" s="209"/>
      <c r="V139" s="209"/>
      <c r="W139" s="209"/>
      <c r="X139" s="209"/>
      <c r="Y139" s="209"/>
      <c r="Z139" s="209"/>
      <c r="AA139" s="209"/>
      <c r="AB139" s="108"/>
      <c r="AC139" s="113"/>
      <c r="AD139" s="113"/>
      <c r="AE139" s="113"/>
      <c r="AF139" s="113"/>
      <c r="AG139" s="109"/>
    </row>
    <row r="140" spans="1:42" s="1" customFormat="1" ht="3.95" customHeight="1" x14ac:dyDescent="0.25">
      <c r="A140" s="21"/>
      <c r="B140" s="21"/>
      <c r="C140" s="101"/>
      <c r="D140" s="29"/>
      <c r="E140" s="22"/>
      <c r="F140" s="22"/>
      <c r="G140" s="22"/>
      <c r="H140" s="22"/>
      <c r="I140" s="22"/>
      <c r="J140" s="22"/>
      <c r="K140" s="22"/>
      <c r="L140" s="22"/>
      <c r="M140" s="76"/>
      <c r="N140" s="77"/>
      <c r="O140" s="78"/>
      <c r="P140" s="79"/>
      <c r="Q140" s="78"/>
      <c r="R140" s="78"/>
      <c r="S140" s="78"/>
      <c r="T140" s="78"/>
      <c r="U140" s="78"/>
      <c r="V140" s="78"/>
      <c r="W140" s="78"/>
      <c r="X140" s="80"/>
      <c r="Y140" s="80"/>
      <c r="Z140" s="80"/>
      <c r="AA140" s="78"/>
      <c r="AB140" s="81"/>
      <c r="AC140" s="81"/>
      <c r="AD140" s="80"/>
      <c r="AE140" s="78"/>
      <c r="AF140" s="78"/>
      <c r="AG140" s="82"/>
      <c r="AH140" s="102"/>
      <c r="AI140" s="102"/>
      <c r="AJ140" s="102"/>
      <c r="AK140" s="102"/>
      <c r="AL140" s="102"/>
      <c r="AM140" s="102"/>
    </row>
    <row r="141" spans="1:42" s="1" customFormat="1" ht="16.5" customHeight="1" x14ac:dyDescent="0.25">
      <c r="C141" s="6" t="s">
        <v>6</v>
      </c>
      <c r="D141" s="98" t="s">
        <v>80</v>
      </c>
      <c r="E141" s="22"/>
      <c r="F141" s="22"/>
      <c r="G141" s="22"/>
      <c r="H141" s="22"/>
      <c r="I141" s="22"/>
      <c r="J141" s="22"/>
      <c r="K141" s="56"/>
      <c r="L141" s="22"/>
      <c r="M141" s="76"/>
      <c r="N141" s="209" t="s">
        <v>81</v>
      </c>
      <c r="O141" s="209"/>
      <c r="P141" s="209"/>
      <c r="Q141" s="209"/>
      <c r="R141" s="209"/>
      <c r="S141" s="209"/>
      <c r="T141" s="209"/>
      <c r="U141" s="209"/>
      <c r="V141" s="209"/>
      <c r="W141" s="209"/>
      <c r="X141" s="209"/>
      <c r="Y141" s="209"/>
      <c r="Z141" s="209"/>
      <c r="AA141" s="209"/>
      <c r="AB141" s="91"/>
      <c r="AC141" s="195">
        <v>0</v>
      </c>
      <c r="AD141" s="196"/>
      <c r="AE141" s="196"/>
      <c r="AF141" s="197"/>
      <c r="AG141" s="109" t="s">
        <v>2</v>
      </c>
      <c r="AI141" s="49" t="str">
        <f>IF(AC141&lt;=15,"X","")</f>
        <v>X</v>
      </c>
      <c r="AJ141" s="21" t="s">
        <v>0</v>
      </c>
      <c r="AK141" s="21"/>
      <c r="AL141" s="50" t="str">
        <f>IF(AC141&gt;15,"X","")</f>
        <v/>
      </c>
      <c r="AM141" s="21" t="s">
        <v>1</v>
      </c>
    </row>
    <row r="142" spans="1:42" s="1" customFormat="1" ht="16.5" customHeight="1" x14ac:dyDescent="0.25">
      <c r="C142" s="15"/>
      <c r="D142" s="98"/>
      <c r="E142" s="22"/>
      <c r="F142" s="22"/>
      <c r="G142" s="22"/>
      <c r="H142" s="22"/>
      <c r="I142" s="22"/>
      <c r="J142" s="22"/>
      <c r="K142" s="56"/>
      <c r="L142" s="22"/>
      <c r="M142" s="76"/>
      <c r="N142" s="209"/>
      <c r="O142" s="209"/>
      <c r="P142" s="209"/>
      <c r="Q142" s="209"/>
      <c r="R142" s="209"/>
      <c r="S142" s="209"/>
      <c r="T142" s="209"/>
      <c r="U142" s="209"/>
      <c r="V142" s="209"/>
      <c r="W142" s="209"/>
      <c r="X142" s="209"/>
      <c r="Y142" s="209"/>
      <c r="Z142" s="209"/>
      <c r="AA142" s="209"/>
      <c r="AB142" s="91"/>
      <c r="AC142" s="113"/>
      <c r="AD142" s="113"/>
      <c r="AE142" s="113"/>
      <c r="AF142" s="113"/>
      <c r="AG142" s="109"/>
      <c r="AI142" s="39"/>
      <c r="AJ142" s="21"/>
      <c r="AK142" s="21"/>
      <c r="AL142" s="53"/>
      <c r="AM142" s="21"/>
    </row>
    <row r="143" spans="1:42" s="1" customFormat="1" x14ac:dyDescent="0.25">
      <c r="C143" s="115"/>
      <c r="D143" s="98"/>
      <c r="E143" s="22"/>
      <c r="F143" s="22"/>
      <c r="G143" s="22"/>
      <c r="H143" s="22"/>
      <c r="I143" s="22"/>
      <c r="J143" s="22"/>
      <c r="K143" s="56"/>
      <c r="L143" s="22"/>
      <c r="M143" s="116"/>
      <c r="N143" s="209"/>
      <c r="O143" s="209"/>
      <c r="P143" s="209"/>
      <c r="Q143" s="209"/>
      <c r="R143" s="209"/>
      <c r="S143" s="209"/>
      <c r="T143" s="209"/>
      <c r="U143" s="209"/>
      <c r="V143" s="209"/>
      <c r="W143" s="209"/>
      <c r="X143" s="209"/>
      <c r="Y143" s="209"/>
      <c r="Z143" s="209"/>
      <c r="AA143" s="209"/>
      <c r="AB143" s="91"/>
      <c r="AC143" s="113"/>
      <c r="AD143" s="113"/>
      <c r="AE143" s="113"/>
      <c r="AF143" s="113"/>
      <c r="AG143" s="109"/>
      <c r="AI143" s="39"/>
      <c r="AJ143" s="21"/>
      <c r="AK143" s="21"/>
      <c r="AL143" s="53"/>
      <c r="AM143" s="21"/>
    </row>
    <row r="144" spans="1:42" s="110" customFormat="1" x14ac:dyDescent="0.25">
      <c r="A144" s="1"/>
      <c r="B144" s="1"/>
      <c r="C144" s="6" t="s">
        <v>6</v>
      </c>
      <c r="D144" s="98" t="s">
        <v>82</v>
      </c>
      <c r="E144" s="22"/>
      <c r="F144" s="22"/>
      <c r="G144" s="22"/>
      <c r="H144" s="22"/>
      <c r="I144" s="22"/>
      <c r="J144" s="22"/>
      <c r="K144" s="56"/>
      <c r="L144" s="22"/>
      <c r="M144" s="76"/>
      <c r="N144" s="77" t="s">
        <v>20</v>
      </c>
      <c r="O144" s="81"/>
      <c r="P144" s="117"/>
      <c r="Q144" s="81"/>
      <c r="R144" s="81"/>
      <c r="S144" s="81"/>
      <c r="T144" s="81"/>
      <c r="U144" s="78"/>
      <c r="V144" s="78"/>
      <c r="W144" s="107"/>
      <c r="X144" s="88"/>
      <c r="Y144" s="88"/>
      <c r="Z144" s="88"/>
      <c r="AA144" s="78"/>
      <c r="AB144" s="78"/>
      <c r="AC144" s="213" t="e">
        <f>(AC129*9)/AC127</f>
        <v>#DIV/0!</v>
      </c>
      <c r="AD144" s="214"/>
      <c r="AE144" s="214"/>
      <c r="AF144" s="215"/>
      <c r="AG144" s="109"/>
      <c r="AH144" s="1"/>
      <c r="AI144" s="49" t="e">
        <f>IF(AC144&lt;=35%,"X","")</f>
        <v>#DIV/0!</v>
      </c>
      <c r="AJ144" s="21" t="s">
        <v>0</v>
      </c>
      <c r="AK144" s="21"/>
      <c r="AL144" s="50" t="e">
        <f>IF(AC144&gt;35%,"X","")</f>
        <v>#DIV/0!</v>
      </c>
      <c r="AM144" s="21" t="s">
        <v>1</v>
      </c>
      <c r="AN144" s="1"/>
      <c r="AO144" s="1"/>
    </row>
    <row r="145" spans="1:45" s="1" customFormat="1" ht="3.95" customHeight="1" x14ac:dyDescent="0.25">
      <c r="A145" s="21"/>
      <c r="B145" s="21"/>
      <c r="C145" s="101"/>
      <c r="D145" s="29"/>
      <c r="E145" s="22"/>
      <c r="F145" s="22"/>
      <c r="G145" s="22"/>
      <c r="H145" s="22"/>
      <c r="I145" s="22"/>
      <c r="J145" s="22"/>
      <c r="K145" s="22"/>
      <c r="L145" s="22"/>
      <c r="M145" s="76"/>
      <c r="N145" s="77"/>
      <c r="O145" s="78"/>
      <c r="P145" s="79"/>
      <c r="Q145" s="78"/>
      <c r="R145" s="78"/>
      <c r="S145" s="78"/>
      <c r="T145" s="78"/>
      <c r="U145" s="78"/>
      <c r="V145" s="78"/>
      <c r="W145" s="78"/>
      <c r="X145" s="80"/>
      <c r="Y145" s="80"/>
      <c r="Z145" s="80"/>
      <c r="AA145" s="78"/>
      <c r="AB145" s="81"/>
      <c r="AC145" s="81"/>
      <c r="AD145" s="80"/>
      <c r="AE145" s="78"/>
      <c r="AF145" s="78"/>
      <c r="AG145" s="82"/>
      <c r="AH145" s="102"/>
      <c r="AI145" s="102"/>
      <c r="AJ145" s="102"/>
      <c r="AK145" s="102"/>
      <c r="AL145" s="102"/>
      <c r="AM145" s="102"/>
    </row>
    <row r="146" spans="1:45" s="110" customFormat="1" x14ac:dyDescent="0.25">
      <c r="A146" s="1"/>
      <c r="B146" s="1"/>
      <c r="C146" s="6" t="s">
        <v>6</v>
      </c>
      <c r="D146" s="211" t="s">
        <v>83</v>
      </c>
      <c r="E146" s="211"/>
      <c r="F146" s="211"/>
      <c r="G146" s="211"/>
      <c r="H146" s="211"/>
      <c r="I146" s="211"/>
      <c r="J146" s="211"/>
      <c r="K146" s="211"/>
      <c r="L146" s="22"/>
      <c r="M146" s="76"/>
      <c r="N146" s="77" t="s">
        <v>22</v>
      </c>
      <c r="O146" s="81"/>
      <c r="P146" s="117"/>
      <c r="Q146" s="81"/>
      <c r="R146" s="81"/>
      <c r="S146" s="81"/>
      <c r="T146" s="81"/>
      <c r="U146" s="78"/>
      <c r="V146" s="78"/>
      <c r="W146" s="107"/>
      <c r="X146" s="88"/>
      <c r="Y146" s="88"/>
      <c r="Z146" s="88"/>
      <c r="AA146" s="78"/>
      <c r="AB146" s="118"/>
      <c r="AC146" s="213" t="e">
        <f>(AC131*9)/AC127</f>
        <v>#DIV/0!</v>
      </c>
      <c r="AD146" s="214"/>
      <c r="AE146" s="214"/>
      <c r="AF146" s="215"/>
      <c r="AG146" s="109"/>
      <c r="AH146" s="1"/>
      <c r="AI146" s="49" t="e">
        <f>IF(AC146&lt;10%,"X","")</f>
        <v>#DIV/0!</v>
      </c>
      <c r="AJ146" s="21" t="s">
        <v>0</v>
      </c>
      <c r="AK146" s="21"/>
      <c r="AL146" s="50" t="e">
        <f>IF(AC146&gt;=10%,"X","")</f>
        <v>#DIV/0!</v>
      </c>
      <c r="AM146" s="21" t="s">
        <v>1</v>
      </c>
      <c r="AN146" s="1"/>
      <c r="AO146" s="1"/>
    </row>
    <row r="147" spans="1:45" s="110" customFormat="1" x14ac:dyDescent="0.25">
      <c r="A147" s="1"/>
      <c r="B147" s="1"/>
      <c r="C147" s="15"/>
      <c r="D147" s="211"/>
      <c r="E147" s="211"/>
      <c r="F147" s="211"/>
      <c r="G147" s="211"/>
      <c r="H147" s="211"/>
      <c r="I147" s="211"/>
      <c r="J147" s="211"/>
      <c r="K147" s="211"/>
      <c r="L147" s="22"/>
      <c r="M147" s="76"/>
      <c r="N147" s="77"/>
      <c r="O147" s="81"/>
      <c r="P147" s="117"/>
      <c r="Q147" s="81"/>
      <c r="R147" s="81"/>
      <c r="S147" s="81"/>
      <c r="T147" s="81"/>
      <c r="U147" s="78"/>
      <c r="V147" s="78"/>
      <c r="W147" s="107"/>
      <c r="X147" s="88"/>
      <c r="Y147" s="88"/>
      <c r="Z147" s="88"/>
      <c r="AA147" s="78"/>
      <c r="AB147" s="118"/>
      <c r="AC147" s="119"/>
      <c r="AD147" s="119"/>
      <c r="AE147" s="119"/>
      <c r="AF147" s="119"/>
      <c r="AG147" s="109"/>
      <c r="AH147" s="1"/>
      <c r="AI147" s="39"/>
      <c r="AJ147" s="21"/>
      <c r="AK147" s="21"/>
      <c r="AL147" s="53"/>
      <c r="AM147" s="21"/>
      <c r="AN147" s="1"/>
      <c r="AO147" s="1"/>
    </row>
    <row r="148" spans="1:45" s="1" customFormat="1" ht="3.95" customHeight="1" x14ac:dyDescent="0.25">
      <c r="A148" s="21"/>
      <c r="B148" s="21"/>
      <c r="C148" s="101"/>
      <c r="D148" s="29"/>
      <c r="E148" s="22"/>
      <c r="F148" s="22"/>
      <c r="G148" s="22"/>
      <c r="H148" s="22"/>
      <c r="I148" s="22"/>
      <c r="J148" s="22"/>
      <c r="K148" s="22"/>
      <c r="L148" s="22"/>
      <c r="M148" s="76"/>
      <c r="N148" s="77"/>
      <c r="O148" s="78"/>
      <c r="P148" s="79"/>
      <c r="Q148" s="78"/>
      <c r="R148" s="78"/>
      <c r="S148" s="78"/>
      <c r="T148" s="78"/>
      <c r="U148" s="78"/>
      <c r="V148" s="78"/>
      <c r="W148" s="78"/>
      <c r="X148" s="80"/>
      <c r="Y148" s="80"/>
      <c r="Z148" s="80"/>
      <c r="AA148" s="78"/>
      <c r="AB148" s="81"/>
      <c r="AC148" s="81"/>
      <c r="AD148" s="80"/>
      <c r="AE148" s="78"/>
      <c r="AF148" s="78"/>
      <c r="AG148" s="82"/>
      <c r="AH148" s="102"/>
      <c r="AI148" s="102"/>
      <c r="AJ148" s="102"/>
      <c r="AK148" s="102"/>
      <c r="AL148" s="102"/>
      <c r="AM148" s="102"/>
    </row>
    <row r="149" spans="1:45" s="110" customFormat="1" x14ac:dyDescent="0.25">
      <c r="A149" s="1"/>
      <c r="B149" s="1"/>
      <c r="C149" s="6" t="s">
        <v>6</v>
      </c>
      <c r="D149" s="98" t="s">
        <v>84</v>
      </c>
      <c r="E149" s="22"/>
      <c r="F149" s="22"/>
      <c r="G149" s="22"/>
      <c r="H149" s="22"/>
      <c r="I149" s="22"/>
      <c r="J149" s="22"/>
      <c r="K149" s="56"/>
      <c r="L149" s="22"/>
      <c r="M149" s="76"/>
      <c r="N149" s="77" t="s">
        <v>21</v>
      </c>
      <c r="O149" s="81"/>
      <c r="P149" s="117"/>
      <c r="Q149" s="81"/>
      <c r="R149" s="81"/>
      <c r="S149" s="81"/>
      <c r="T149" s="81"/>
      <c r="U149" s="78"/>
      <c r="V149" s="78"/>
      <c r="W149" s="120"/>
      <c r="X149" s="88"/>
      <c r="Y149" s="88"/>
      <c r="Z149" s="88"/>
      <c r="AA149" s="78"/>
      <c r="AB149" s="118"/>
      <c r="AC149" s="213" t="e">
        <f>AC141/W125</f>
        <v>#DIV/0!</v>
      </c>
      <c r="AD149" s="214"/>
      <c r="AE149" s="214"/>
      <c r="AF149" s="215"/>
      <c r="AG149" s="109"/>
      <c r="AH149" s="1"/>
      <c r="AI149" s="49" t="e">
        <f>IF(AC149&lt;=35%,"X","")</f>
        <v>#DIV/0!</v>
      </c>
      <c r="AJ149" s="21" t="s">
        <v>0</v>
      </c>
      <c r="AK149" s="21"/>
      <c r="AL149" s="50" t="e">
        <f>IF(AC149&gt;35%,"X","")</f>
        <v>#DIV/0!</v>
      </c>
      <c r="AM149" s="21" t="s">
        <v>1</v>
      </c>
      <c r="AN149" s="1"/>
      <c r="AO149" s="1"/>
    </row>
    <row r="150" spans="1:45" s="110" customFormat="1" ht="6" customHeight="1" x14ac:dyDescent="0.25">
      <c r="A150" s="1"/>
      <c r="B150" s="1"/>
      <c r="C150" s="1"/>
      <c r="D150" s="1"/>
      <c r="E150" s="1"/>
      <c r="F150" s="1"/>
      <c r="G150" s="1"/>
      <c r="H150" s="1"/>
      <c r="I150" s="1"/>
      <c r="J150" s="1"/>
      <c r="K150" s="1"/>
      <c r="L150" s="1"/>
      <c r="M150" s="121"/>
      <c r="N150" s="122"/>
      <c r="O150" s="122"/>
      <c r="P150" s="123"/>
      <c r="Q150" s="122"/>
      <c r="R150" s="122"/>
      <c r="S150" s="122"/>
      <c r="T150" s="122"/>
      <c r="U150" s="122"/>
      <c r="V150" s="122"/>
      <c r="W150" s="122"/>
      <c r="X150" s="124"/>
      <c r="Y150" s="122"/>
      <c r="Z150" s="122"/>
      <c r="AA150" s="122"/>
      <c r="AB150" s="124"/>
      <c r="AC150" s="124"/>
      <c r="AD150" s="125"/>
      <c r="AE150" s="125"/>
      <c r="AF150" s="125"/>
      <c r="AG150" s="126"/>
      <c r="AH150" s="1"/>
      <c r="AI150" s="1"/>
      <c r="AJ150" s="1"/>
      <c r="AK150" s="1"/>
      <c r="AL150" s="1"/>
      <c r="AM150" s="1"/>
      <c r="AN150" s="1"/>
      <c r="AO150" s="1"/>
      <c r="AP150" s="1"/>
      <c r="AQ150" s="1"/>
      <c r="AR150" s="1"/>
    </row>
    <row r="151" spans="1:45" s="110" customFormat="1" ht="6"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5" s="1" customFormat="1" ht="12" customHeight="1" x14ac:dyDescent="0.25">
      <c r="AE152" s="21"/>
      <c r="AG152" s="1" t="s">
        <v>44</v>
      </c>
    </row>
    <row r="153" spans="1:45" s="1" customFormat="1" ht="6" customHeight="1" x14ac:dyDescent="0.25">
      <c r="C153" s="22"/>
      <c r="D153" s="22"/>
      <c r="E153" s="22"/>
      <c r="F153" s="22"/>
      <c r="G153" s="22"/>
      <c r="H153" s="29"/>
      <c r="I153" s="29"/>
      <c r="J153" s="29"/>
      <c r="K153" s="29"/>
      <c r="L153" s="54"/>
      <c r="M153" s="21"/>
      <c r="Q153" s="55"/>
      <c r="U153" s="22"/>
      <c r="AM153" s="14"/>
    </row>
    <row r="154" spans="1:45" s="4" customFormat="1" ht="18" x14ac:dyDescent="0.25">
      <c r="A154" s="192" t="s">
        <v>51</v>
      </c>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row>
    <row r="155" spans="1:45" s="110" customForma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5" s="127" customFormat="1" ht="15.75" customHeight="1" x14ac:dyDescent="0.25">
      <c r="A156" s="205">
        <v>4</v>
      </c>
      <c r="B156" s="205"/>
      <c r="C156" s="190" t="s">
        <v>58</v>
      </c>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
      <c r="AO156" s="1"/>
    </row>
    <row r="157" spans="1:45" s="127" customFormat="1" ht="15.75" customHeight="1" x14ac:dyDescent="0.25">
      <c r="A157" s="51"/>
      <c r="B157" s="51"/>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
      <c r="AO157" s="1"/>
    </row>
    <row r="158" spans="1:45" s="130" customFormat="1" ht="17.25" x14ac:dyDescent="0.25">
      <c r="A158" s="128"/>
      <c r="B158" s="129"/>
      <c r="D158" s="6" t="s">
        <v>6</v>
      </c>
      <c r="E158" s="189" t="s">
        <v>16</v>
      </c>
      <c r="F158" s="189"/>
      <c r="G158" s="189"/>
      <c r="H158" s="189"/>
      <c r="I158" s="189"/>
      <c r="J158" s="189"/>
      <c r="K158" s="189"/>
      <c r="L158" s="189"/>
      <c r="M158" s="189"/>
      <c r="N158" s="189"/>
      <c r="O158" s="189"/>
      <c r="P158" s="189"/>
      <c r="Q158" s="189"/>
      <c r="R158" s="189"/>
      <c r="S158" s="18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row>
    <row r="159" spans="1:45" s="1" customFormat="1" x14ac:dyDescent="0.25">
      <c r="C159" s="131"/>
      <c r="D159" s="132"/>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L159" s="133"/>
      <c r="AM159" s="133"/>
      <c r="AN159" s="14"/>
      <c r="AO159" s="14"/>
      <c r="AP159" s="14"/>
      <c r="AQ159" s="14"/>
      <c r="AR159" s="14"/>
      <c r="AS159" s="14"/>
    </row>
    <row r="160" spans="1:45" s="1" customFormat="1" ht="15.95" customHeight="1" x14ac:dyDescent="0.25">
      <c r="C160" s="134"/>
      <c r="D160" s="135" t="s">
        <v>7</v>
      </c>
      <c r="E160" s="190" t="s">
        <v>85</v>
      </c>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I160" s="38"/>
      <c r="AJ160" s="21" t="s">
        <v>0</v>
      </c>
      <c r="AK160" s="21"/>
      <c r="AL160" s="38"/>
      <c r="AM160" s="21" t="s">
        <v>1</v>
      </c>
    </row>
    <row r="161" spans="3:45" s="1" customFormat="1" ht="15.95" customHeight="1" x14ac:dyDescent="0.25">
      <c r="C161" s="131"/>
      <c r="D161" s="131"/>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33"/>
      <c r="AI161" s="133"/>
      <c r="AJ161" s="133"/>
      <c r="AL161" s="133"/>
      <c r="AM161" s="133"/>
      <c r="AN161" s="14"/>
      <c r="AO161" s="14"/>
      <c r="AP161" s="14"/>
      <c r="AQ161" s="14"/>
      <c r="AR161" s="14"/>
      <c r="AS161" s="14"/>
    </row>
    <row r="162" spans="3:45" s="1" customFormat="1" ht="6" customHeight="1" x14ac:dyDescent="0.25">
      <c r="C162" s="131"/>
      <c r="D162" s="131"/>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133"/>
      <c r="AI162" s="133"/>
      <c r="AJ162" s="133"/>
      <c r="AL162" s="133"/>
      <c r="AM162" s="133"/>
      <c r="AN162" s="14"/>
      <c r="AO162" s="14"/>
      <c r="AP162" s="14"/>
      <c r="AQ162" s="14"/>
      <c r="AR162" s="14"/>
      <c r="AS162" s="14"/>
    </row>
    <row r="163" spans="3:45" s="1" customFormat="1" x14ac:dyDescent="0.25">
      <c r="C163" s="134"/>
      <c r="D163" s="135" t="s">
        <v>8</v>
      </c>
      <c r="E163" s="56" t="s">
        <v>86</v>
      </c>
      <c r="F163" s="136"/>
      <c r="G163" s="136"/>
      <c r="H163" s="137"/>
      <c r="I163" s="138"/>
      <c r="J163" s="138"/>
      <c r="K163" s="127"/>
      <c r="N163" s="139"/>
      <c r="O163" s="139"/>
      <c r="P163" s="139"/>
      <c r="Q163" s="139"/>
      <c r="AI163" s="38"/>
      <c r="AJ163" s="21" t="s">
        <v>0</v>
      </c>
      <c r="AK163" s="21"/>
      <c r="AL163" s="38"/>
      <c r="AM163" s="21" t="s">
        <v>1</v>
      </c>
    </row>
    <row r="164" spans="3:45" s="1" customFormat="1" ht="6" customHeight="1" x14ac:dyDescent="0.25">
      <c r="C164" s="131"/>
      <c r="D164" s="131"/>
      <c r="E164" s="132"/>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L164" s="133"/>
      <c r="AM164" s="133"/>
      <c r="AN164" s="14"/>
      <c r="AO164" s="14"/>
      <c r="AP164" s="14"/>
      <c r="AQ164" s="14"/>
      <c r="AR164" s="14"/>
      <c r="AS164" s="14"/>
    </row>
    <row r="165" spans="3:45" s="1" customFormat="1" ht="16.5" customHeight="1" x14ac:dyDescent="0.25">
      <c r="C165" s="134"/>
      <c r="D165" s="135" t="s">
        <v>28</v>
      </c>
      <c r="E165" s="187" t="s">
        <v>104</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I165" s="38"/>
      <c r="AJ165" s="21" t="s">
        <v>0</v>
      </c>
      <c r="AK165" s="21"/>
      <c r="AL165" s="38"/>
      <c r="AM165" s="21" t="s">
        <v>1</v>
      </c>
    </row>
    <row r="166" spans="3:45" s="1" customFormat="1" ht="16.5" customHeight="1" x14ac:dyDescent="0.25">
      <c r="C166" s="73"/>
      <c r="D166" s="73"/>
      <c r="E166" s="190" t="s">
        <v>105</v>
      </c>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39"/>
      <c r="AJ166" s="21"/>
      <c r="AK166" s="21"/>
      <c r="AL166" s="39"/>
      <c r="AM166" s="21"/>
    </row>
    <row r="167" spans="3:45" s="1" customFormat="1" ht="16.5" customHeight="1" x14ac:dyDescent="0.25">
      <c r="C167" s="73"/>
      <c r="D167" s="73"/>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39"/>
      <c r="AJ167" s="21"/>
      <c r="AK167" s="21"/>
      <c r="AL167" s="39"/>
      <c r="AM167" s="21"/>
    </row>
    <row r="168" spans="3:45" s="1" customFormat="1" ht="16.5" customHeight="1" x14ac:dyDescent="0.25">
      <c r="C168" s="73"/>
      <c r="D168" s="14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39"/>
      <c r="AJ168" s="21"/>
      <c r="AK168" s="21"/>
      <c r="AL168" s="39"/>
      <c r="AM168" s="21"/>
    </row>
    <row r="169" spans="3:45" s="1" customFormat="1" ht="6" customHeight="1" x14ac:dyDescent="0.25">
      <c r="C169" s="131"/>
      <c r="D169" s="131"/>
      <c r="E169" s="132"/>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L169" s="133"/>
      <c r="AM169" s="133"/>
      <c r="AN169" s="14"/>
      <c r="AO169" s="14"/>
      <c r="AP169" s="14"/>
      <c r="AQ169" s="14"/>
      <c r="AR169" s="14"/>
      <c r="AS169" s="14"/>
    </row>
    <row r="170" spans="3:45" s="1" customFormat="1" ht="15" customHeight="1" x14ac:dyDescent="0.25">
      <c r="C170" s="131"/>
      <c r="D170" s="135" t="s">
        <v>29</v>
      </c>
      <c r="E170" s="190" t="s">
        <v>102</v>
      </c>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33"/>
      <c r="AI170" s="38"/>
      <c r="AJ170" s="21" t="s">
        <v>0</v>
      </c>
      <c r="AK170" s="21"/>
      <c r="AL170" s="38"/>
      <c r="AM170" s="21" t="s">
        <v>1</v>
      </c>
      <c r="AN170" s="14"/>
      <c r="AO170" s="14"/>
      <c r="AP170" s="14"/>
      <c r="AQ170" s="14"/>
      <c r="AR170" s="14"/>
      <c r="AS170" s="14"/>
    </row>
    <row r="171" spans="3:45" s="1" customFormat="1" x14ac:dyDescent="0.25">
      <c r="C171" s="134"/>
      <c r="D171" s="140"/>
      <c r="E171" s="31" t="s">
        <v>103</v>
      </c>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row>
    <row r="172" spans="3:45" s="1" customFormat="1" ht="6" customHeight="1" x14ac:dyDescent="0.25">
      <c r="C172" s="131"/>
      <c r="D172" s="131"/>
      <c r="E172" s="132"/>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L172" s="133"/>
      <c r="AM172" s="133"/>
      <c r="AN172" s="14"/>
      <c r="AO172" s="14"/>
      <c r="AP172" s="14"/>
      <c r="AQ172" s="14"/>
      <c r="AR172" s="14"/>
      <c r="AS172" s="14"/>
    </row>
    <row r="173" spans="3:45" s="1" customFormat="1" x14ac:dyDescent="0.25">
      <c r="C173" s="131"/>
      <c r="D173" s="135" t="s">
        <v>30</v>
      </c>
      <c r="E173" s="190" t="s">
        <v>87</v>
      </c>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33"/>
      <c r="AI173" s="38"/>
      <c r="AJ173" s="21" t="s">
        <v>0</v>
      </c>
      <c r="AK173" s="21"/>
      <c r="AL173" s="38"/>
      <c r="AM173" s="21" t="s">
        <v>1</v>
      </c>
      <c r="AN173" s="14"/>
      <c r="AO173" s="14"/>
      <c r="AP173" s="14"/>
      <c r="AQ173" s="14"/>
      <c r="AR173" s="14"/>
      <c r="AS173" s="14"/>
    </row>
    <row r="174" spans="3:45" s="1" customFormat="1" x14ac:dyDescent="0.25">
      <c r="C174" s="131"/>
      <c r="D174" s="134"/>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33"/>
      <c r="AI174" s="133"/>
      <c r="AJ174" s="133"/>
      <c r="AL174" s="133"/>
      <c r="AM174" s="133"/>
      <c r="AN174" s="14"/>
      <c r="AO174" s="14"/>
      <c r="AP174" s="14"/>
      <c r="AQ174" s="14"/>
      <c r="AR174" s="14"/>
      <c r="AS174" s="14"/>
    </row>
    <row r="175" spans="3:45" s="1" customFormat="1" x14ac:dyDescent="0.25">
      <c r="C175" s="134"/>
      <c r="D175" s="14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6"/>
    </row>
    <row r="176" spans="3:45" s="1" customFormat="1" ht="6" customHeight="1" x14ac:dyDescent="0.25">
      <c r="C176" s="131"/>
      <c r="D176" s="131"/>
      <c r="E176" s="132"/>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L176" s="133"/>
      <c r="AM176" s="133"/>
      <c r="AN176" s="14"/>
      <c r="AO176" s="14"/>
      <c r="AP176" s="14"/>
      <c r="AQ176" s="14"/>
      <c r="AR176" s="14"/>
      <c r="AS176" s="14"/>
    </row>
    <row r="177" spans="1:45" s="1" customFormat="1" x14ac:dyDescent="0.25">
      <c r="C177" s="131"/>
      <c r="D177" s="135" t="s">
        <v>31</v>
      </c>
      <c r="E177" s="56" t="s">
        <v>88</v>
      </c>
      <c r="F177" s="136"/>
      <c r="G177" s="136"/>
      <c r="H177" s="136"/>
      <c r="I177" s="138"/>
      <c r="J177" s="138"/>
      <c r="K177" s="127"/>
      <c r="N177" s="141"/>
      <c r="R177" s="142"/>
      <c r="S177" s="142"/>
      <c r="T177" s="142"/>
      <c r="AH177" s="133"/>
      <c r="AI177" s="38"/>
      <c r="AJ177" s="21" t="s">
        <v>0</v>
      </c>
      <c r="AK177" s="21"/>
      <c r="AL177" s="38"/>
      <c r="AM177" s="21" t="s">
        <v>1</v>
      </c>
      <c r="AN177" s="14"/>
      <c r="AO177" s="14"/>
      <c r="AP177" s="14"/>
      <c r="AQ177" s="14"/>
      <c r="AR177" s="14"/>
      <c r="AS177" s="14"/>
    </row>
    <row r="178" spans="1:45" s="1" customFormat="1" x14ac:dyDescent="0.25">
      <c r="C178" s="134"/>
      <c r="D178" s="130"/>
      <c r="E178" s="191" t="s">
        <v>32</v>
      </c>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row>
    <row r="179" spans="1:45" s="110" customFormat="1" x14ac:dyDescent="0.25">
      <c r="A179" s="1"/>
      <c r="B179" s="1"/>
      <c r="C179" s="130"/>
      <c r="D179" s="30"/>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
      <c r="AI179" s="1"/>
      <c r="AJ179" s="1"/>
      <c r="AK179" s="1"/>
      <c r="AL179" s="1"/>
      <c r="AM179" s="1"/>
      <c r="AN179" s="1"/>
      <c r="AO179" s="1"/>
    </row>
    <row r="180" spans="1:45" s="110" customFormat="1" ht="17.100000000000001" customHeight="1" x14ac:dyDescent="0.25">
      <c r="A180" s="1"/>
      <c r="B180" s="1"/>
      <c r="C180" s="130"/>
      <c r="D180" s="30"/>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
      <c r="AI180" s="1"/>
      <c r="AJ180" s="1"/>
      <c r="AK180" s="1"/>
      <c r="AL180" s="1"/>
      <c r="AM180" s="1"/>
      <c r="AN180" s="1"/>
      <c r="AO180" s="1"/>
    </row>
    <row r="181" spans="1:45" s="144" customFormat="1" ht="17.100000000000001" customHeight="1" x14ac:dyDescent="0.25">
      <c r="A181" s="143"/>
      <c r="B181" s="129"/>
      <c r="C181" s="129"/>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Q181" s="145"/>
    </row>
    <row r="182" spans="1:45" s="1" customFormat="1" ht="11.1" customHeight="1" x14ac:dyDescent="0.25">
      <c r="C182" s="73"/>
      <c r="D182" s="22"/>
      <c r="E182" s="136"/>
      <c r="F182" s="136"/>
      <c r="G182" s="136"/>
      <c r="H182" s="136"/>
      <c r="I182" s="138"/>
      <c r="J182" s="138"/>
      <c r="K182" s="127"/>
      <c r="N182" s="141"/>
      <c r="R182" s="142"/>
      <c r="S182" s="142"/>
      <c r="T182" s="142"/>
      <c r="AI182" s="39"/>
      <c r="AJ182" s="21"/>
      <c r="AK182" s="21"/>
      <c r="AL182" s="39"/>
      <c r="AM182" s="21"/>
    </row>
    <row r="183" spans="1:45" s="110" customFormat="1" ht="11.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5" s="127" customFormat="1" x14ac:dyDescent="0.25">
      <c r="A184" s="205">
        <v>5</v>
      </c>
      <c r="B184" s="205"/>
      <c r="C184" s="146" t="s">
        <v>47</v>
      </c>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49" t="e">
        <f>IF(AND(AI127="X",AI133="X",AI135="X",AI141="X",AI144="X",AI146="X",AI149="X",AL160="X",AL163="X",AL165="X",AL170="X",AL173="X",AL177="X"),"X","")</f>
        <v>#DIV/0!</v>
      </c>
      <c r="AJ184" s="47" t="s">
        <v>0</v>
      </c>
      <c r="AK184" s="47"/>
      <c r="AL184" s="50" t="e">
        <f>IF(OR(AL127="X",AL133="X",AL135="X",AL141="X",AL144="X",AL146="X",AL149="X",AI160="X",AI163="X",AI165="X",AI170="X",AI173="X",AI177="X"),"X","")</f>
        <v>#DIV/0!</v>
      </c>
      <c r="AM184" s="47" t="s">
        <v>1</v>
      </c>
      <c r="AN184" s="133"/>
    </row>
    <row r="185" spans="1:45" s="110" customFormat="1" x14ac:dyDescent="0.25">
      <c r="A185" s="1"/>
      <c r="B185" s="1"/>
      <c r="C185" s="146" t="s">
        <v>100</v>
      </c>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44"/>
      <c r="AJ185" s="44"/>
      <c r="AK185" s="44"/>
      <c r="AL185" s="44"/>
      <c r="AM185" s="44"/>
      <c r="AN185" s="1"/>
      <c r="AO185" s="1"/>
    </row>
    <row r="186" spans="1:45" s="1" customFormat="1" ht="11.1" customHeight="1" x14ac:dyDescent="0.25">
      <c r="C186" s="73"/>
      <c r="D186" s="22"/>
      <c r="E186" s="136"/>
      <c r="F186" s="136"/>
      <c r="G186" s="136"/>
      <c r="H186" s="136"/>
      <c r="I186" s="138"/>
      <c r="J186" s="138"/>
      <c r="K186" s="127"/>
      <c r="N186" s="141"/>
      <c r="R186" s="142"/>
      <c r="S186" s="142"/>
      <c r="T186" s="142"/>
      <c r="AI186" s="39"/>
      <c r="AJ186" s="21"/>
      <c r="AK186" s="21"/>
      <c r="AL186" s="39"/>
      <c r="AM186" s="21"/>
    </row>
    <row r="187" spans="1:45" s="110" customFormat="1" ht="11.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5" s="1" customFormat="1" ht="18" x14ac:dyDescent="0.25">
      <c r="A188" s="192" t="s">
        <v>52</v>
      </c>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row>
    <row r="189" spans="1:45" s="110" customFormat="1" ht="15.75" thickBo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5" s="150" customFormat="1" ht="8.1" customHeight="1" x14ac:dyDescent="0.25">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9"/>
    </row>
    <row r="191" spans="1:45" s="127" customFormat="1" x14ac:dyDescent="0.25">
      <c r="A191" s="205">
        <v>6</v>
      </c>
      <c r="B191" s="205"/>
      <c r="C191" s="151" t="s">
        <v>49</v>
      </c>
      <c r="D191" s="152"/>
      <c r="E191" s="152"/>
      <c r="F191" s="152"/>
      <c r="G191" s="152"/>
      <c r="H191" s="152"/>
      <c r="I191" s="152"/>
      <c r="J191" s="152"/>
      <c r="K191" s="152"/>
      <c r="L191" s="152"/>
      <c r="M191" s="152"/>
      <c r="N191" s="152"/>
      <c r="O191" s="153"/>
      <c r="P191" s="153"/>
      <c r="Q191" s="153"/>
      <c r="R191" s="154"/>
      <c r="S191" s="154"/>
      <c r="T191" s="154"/>
      <c r="U191" s="154"/>
      <c r="V191" s="154"/>
      <c r="W191" s="154"/>
      <c r="X191" s="154"/>
      <c r="Y191" s="154"/>
      <c r="Z191" s="154"/>
      <c r="AA191" s="154"/>
      <c r="AB191" s="152"/>
      <c r="AC191" s="152"/>
      <c r="AD191" s="152"/>
      <c r="AE191" s="152"/>
      <c r="AF191" s="154"/>
      <c r="AG191" s="154"/>
      <c r="AH191" s="154"/>
      <c r="AI191" s="49" t="e">
        <f>IF(AND(AI82="X",AI184="X"),"X","")</f>
        <v>#DIV/0!</v>
      </c>
      <c r="AJ191" s="155" t="s">
        <v>0</v>
      </c>
      <c r="AK191" s="155"/>
      <c r="AL191" s="50" t="e">
        <f>IF(OR(AL82="X",AL184="X"),"X","")</f>
        <v>#DIV/0!</v>
      </c>
      <c r="AM191" s="155" t="s">
        <v>1</v>
      </c>
      <c r="AN191" s="156"/>
    </row>
    <row r="192" spans="1:45" s="152" customFormat="1" x14ac:dyDescent="0.25">
      <c r="A192" s="157"/>
      <c r="B192" s="157"/>
      <c r="C192" s="151" t="s">
        <v>48</v>
      </c>
      <c r="O192" s="153"/>
      <c r="P192" s="153"/>
      <c r="Q192" s="153"/>
      <c r="R192" s="154"/>
      <c r="S192" s="154"/>
      <c r="T192" s="154"/>
      <c r="U192" s="154"/>
      <c r="V192" s="154"/>
      <c r="W192" s="154"/>
      <c r="X192" s="154"/>
      <c r="Y192" s="154"/>
      <c r="Z192" s="154"/>
      <c r="AA192" s="154"/>
      <c r="AF192" s="154"/>
      <c r="AG192" s="154"/>
      <c r="AH192" s="154"/>
      <c r="AI192" s="158"/>
      <c r="AJ192" s="155"/>
      <c r="AK192" s="155"/>
      <c r="AL192" s="159"/>
      <c r="AM192" s="155"/>
      <c r="AN192" s="160"/>
    </row>
    <row r="193" spans="1:45" s="152" customFormat="1" ht="8.1" customHeight="1" thickBot="1" x14ac:dyDescent="0.3">
      <c r="A193" s="161"/>
      <c r="B193" s="162"/>
      <c r="C193" s="162"/>
      <c r="D193" s="162"/>
      <c r="E193" s="162"/>
      <c r="F193" s="162"/>
      <c r="G193" s="162"/>
      <c r="H193" s="162"/>
      <c r="I193" s="162"/>
      <c r="J193" s="162"/>
      <c r="K193" s="162"/>
      <c r="L193" s="162"/>
      <c r="M193" s="162"/>
      <c r="N193" s="162"/>
      <c r="O193" s="163"/>
      <c r="P193" s="163"/>
      <c r="Q193" s="163"/>
      <c r="R193" s="164"/>
      <c r="S193" s="164"/>
      <c r="T193" s="164"/>
      <c r="U193" s="164"/>
      <c r="V193" s="164"/>
      <c r="W193" s="164"/>
      <c r="X193" s="164"/>
      <c r="Y193" s="164"/>
      <c r="Z193" s="164"/>
      <c r="AA193" s="164"/>
      <c r="AB193" s="162"/>
      <c r="AC193" s="162"/>
      <c r="AD193" s="162"/>
      <c r="AE193" s="162"/>
      <c r="AF193" s="164"/>
      <c r="AG193" s="164"/>
      <c r="AH193" s="164"/>
      <c r="AI193" s="165"/>
      <c r="AJ193" s="166"/>
      <c r="AK193" s="166"/>
      <c r="AL193" s="167"/>
      <c r="AM193" s="166"/>
      <c r="AN193" s="168"/>
    </row>
    <row r="194" spans="1:45" s="110" customForma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5" s="1" customFormat="1" x14ac:dyDescent="0.25">
      <c r="C195" s="73"/>
      <c r="D195" s="22"/>
      <c r="E195" s="136"/>
      <c r="F195" s="136"/>
      <c r="G195" s="136"/>
      <c r="H195" s="136"/>
      <c r="I195" s="138"/>
      <c r="J195" s="138"/>
      <c r="K195" s="127"/>
      <c r="N195" s="141"/>
      <c r="R195" s="142"/>
      <c r="S195" s="142"/>
      <c r="T195" s="142"/>
      <c r="AI195" s="39"/>
      <c r="AJ195" s="21"/>
      <c r="AK195" s="21"/>
      <c r="AL195" s="39"/>
      <c r="AM195" s="21"/>
    </row>
    <row r="196" spans="1:45" s="1" customFormat="1" ht="6" customHeight="1" x14ac:dyDescent="0.25"/>
    <row r="197" spans="1:45" s="1" customFormat="1" x14ac:dyDescent="0.25">
      <c r="AE197" s="21"/>
      <c r="AG197" s="1" t="s">
        <v>45</v>
      </c>
    </row>
    <row r="198" spans="1:45" s="110" customForma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5" s="1" customFormat="1" ht="18" x14ac:dyDescent="0.25">
      <c r="A199" s="192" t="s">
        <v>101</v>
      </c>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row>
    <row r="200" spans="1:45" s="110" customForma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5" s="1" customFormat="1" x14ac:dyDescent="0.25">
      <c r="A201" s="205">
        <v>7</v>
      </c>
      <c r="B201" s="205"/>
      <c r="C201" s="191" t="s">
        <v>89</v>
      </c>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4"/>
      <c r="AO201" s="14"/>
      <c r="AP201" s="14"/>
      <c r="AQ201" s="14"/>
      <c r="AR201" s="14"/>
      <c r="AS201" s="14"/>
    </row>
    <row r="202" spans="1:45" s="1" customFormat="1" x14ac:dyDescent="0.25">
      <c r="A202" s="51"/>
      <c r="B202" s="5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4"/>
      <c r="AO202" s="14"/>
      <c r="AP202" s="14"/>
      <c r="AQ202" s="14"/>
      <c r="AR202" s="14"/>
      <c r="AS202" s="14"/>
    </row>
    <row r="203" spans="1:45" s="1" customFormat="1" x14ac:dyDescent="0.25">
      <c r="A203" s="51"/>
      <c r="B203" s="5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4"/>
      <c r="AO203" s="14"/>
      <c r="AP203" s="14"/>
      <c r="AQ203" s="14"/>
      <c r="AR203" s="14"/>
      <c r="AS203" s="14"/>
    </row>
    <row r="204" spans="1:45" s="1" customFormat="1" x14ac:dyDescent="0.25">
      <c r="A204" s="51"/>
      <c r="B204" s="5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4"/>
      <c r="AO204" s="14"/>
      <c r="AP204" s="14"/>
      <c r="AQ204" s="14"/>
      <c r="AR204" s="14"/>
      <c r="AS204" s="14"/>
    </row>
    <row r="205" spans="1:45" s="1" customFormat="1" x14ac:dyDescent="0.25">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4"/>
      <c r="AO205" s="14"/>
      <c r="AP205" s="14"/>
      <c r="AQ205" s="14"/>
      <c r="AR205" s="14"/>
      <c r="AS205" s="14"/>
    </row>
    <row r="206" spans="1:45" s="1" customFormat="1" ht="6" customHeight="1" x14ac:dyDescent="0.25">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4"/>
      <c r="AO206" s="14"/>
      <c r="AP206" s="14"/>
      <c r="AQ206" s="14"/>
      <c r="AR206" s="14"/>
      <c r="AS206" s="14"/>
    </row>
    <row r="207" spans="1:45" s="1" customFormat="1" ht="18" customHeight="1" x14ac:dyDescent="0.25">
      <c r="D207" s="6" t="s">
        <v>6</v>
      </c>
      <c r="E207" s="19" t="s">
        <v>90</v>
      </c>
      <c r="U207" s="14"/>
      <c r="V207" s="14"/>
      <c r="W207" s="14"/>
      <c r="X207" s="14"/>
      <c r="Y207" s="14"/>
      <c r="Z207" s="14"/>
      <c r="AA207" s="14"/>
      <c r="AB207" s="14"/>
      <c r="AC207" s="14"/>
      <c r="AD207" s="14"/>
      <c r="AE207" s="14"/>
      <c r="AF207" s="14"/>
      <c r="AH207" s="14"/>
      <c r="AI207" s="38"/>
      <c r="AJ207" s="25" t="s">
        <v>0</v>
      </c>
      <c r="AL207" s="38"/>
      <c r="AM207" s="25" t="s">
        <v>1</v>
      </c>
      <c r="AN207" s="14"/>
      <c r="AO207" s="14"/>
      <c r="AP207" s="14"/>
      <c r="AQ207" s="14"/>
      <c r="AR207" s="14"/>
      <c r="AS207" s="14"/>
    </row>
    <row r="208" spans="1:45" s="1" customFormat="1" ht="6" customHeight="1" x14ac:dyDescent="0.25">
      <c r="D208" s="36"/>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L208" s="133"/>
      <c r="AM208" s="133"/>
      <c r="AN208" s="14"/>
      <c r="AO208" s="14"/>
      <c r="AP208" s="14"/>
      <c r="AQ208" s="14"/>
      <c r="AR208" s="14"/>
      <c r="AS208" s="14"/>
    </row>
    <row r="209" spans="1:45" s="1" customFormat="1" ht="18" customHeight="1" x14ac:dyDescent="0.25">
      <c r="D209" s="6" t="s">
        <v>6</v>
      </c>
      <c r="E209" s="19" t="s">
        <v>91</v>
      </c>
      <c r="U209" s="14"/>
      <c r="V209" s="14"/>
      <c r="W209" s="14"/>
      <c r="X209" s="14"/>
      <c r="Y209" s="14"/>
      <c r="Z209" s="14"/>
      <c r="AA209" s="14"/>
      <c r="AB209" s="14"/>
      <c r="AC209" s="14"/>
      <c r="AD209" s="14"/>
      <c r="AE209" s="14"/>
      <c r="AF209" s="14"/>
      <c r="AH209" s="14"/>
      <c r="AI209" s="38"/>
      <c r="AJ209" s="25" t="s">
        <v>0</v>
      </c>
      <c r="AL209" s="38"/>
      <c r="AM209" s="25" t="s">
        <v>1</v>
      </c>
      <c r="AN209" s="14"/>
      <c r="AO209" s="14"/>
      <c r="AP209" s="14"/>
      <c r="AQ209" s="14"/>
      <c r="AR209" s="14"/>
      <c r="AS209" s="14"/>
    </row>
    <row r="210" spans="1:45" s="1" customFormat="1" ht="6" customHeight="1" x14ac:dyDescent="0.25">
      <c r="D210" s="36"/>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L210" s="133"/>
      <c r="AM210" s="133"/>
      <c r="AN210" s="14"/>
      <c r="AO210" s="14"/>
      <c r="AP210" s="14"/>
      <c r="AQ210" s="14"/>
      <c r="AR210" s="14"/>
      <c r="AS210" s="14"/>
    </row>
    <row r="211" spans="1:45" s="1" customFormat="1" ht="18" customHeight="1" x14ac:dyDescent="0.25">
      <c r="D211" s="6" t="s">
        <v>6</v>
      </c>
      <c r="E211" s="19" t="s">
        <v>92</v>
      </c>
      <c r="U211" s="14"/>
      <c r="V211" s="14"/>
      <c r="W211" s="14"/>
      <c r="X211" s="14"/>
      <c r="Y211" s="14"/>
      <c r="Z211" s="14"/>
      <c r="AA211" s="14"/>
      <c r="AB211" s="14"/>
      <c r="AC211" s="14"/>
      <c r="AD211" s="14"/>
      <c r="AE211" s="14"/>
      <c r="AF211" s="14"/>
      <c r="AH211" s="14"/>
      <c r="AI211" s="38"/>
      <c r="AJ211" s="25" t="s">
        <v>0</v>
      </c>
      <c r="AL211" s="38"/>
      <c r="AM211" s="25" t="s">
        <v>1</v>
      </c>
      <c r="AN211" s="14"/>
      <c r="AO211" s="14"/>
      <c r="AP211" s="14"/>
      <c r="AQ211" s="14"/>
      <c r="AR211" s="14"/>
      <c r="AS211" s="14"/>
    </row>
    <row r="212" spans="1:45" s="1" customFormat="1" ht="6" customHeight="1" x14ac:dyDescent="0.25">
      <c r="D212" s="36"/>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L212" s="133"/>
      <c r="AM212" s="133"/>
      <c r="AN212" s="14"/>
      <c r="AO212" s="14"/>
      <c r="AP212" s="14"/>
      <c r="AQ212" s="14"/>
      <c r="AR212" s="14"/>
      <c r="AS212" s="14"/>
    </row>
    <row r="213" spans="1:45" s="1" customFormat="1" ht="16.5" x14ac:dyDescent="0.3">
      <c r="D213" s="6" t="s">
        <v>6</v>
      </c>
      <c r="E213" s="1" t="s">
        <v>93</v>
      </c>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H213" s="14"/>
      <c r="AI213" s="38"/>
      <c r="AJ213" s="25" t="s">
        <v>0</v>
      </c>
      <c r="AL213" s="38"/>
      <c r="AM213" s="25" t="s">
        <v>1</v>
      </c>
      <c r="AN213" s="14"/>
      <c r="AO213" s="14"/>
      <c r="AP213" s="14"/>
      <c r="AQ213" s="14"/>
      <c r="AR213" s="14"/>
      <c r="AS213" s="14"/>
    </row>
    <row r="214" spans="1:45" s="1" customFormat="1" x14ac:dyDescent="0.25">
      <c r="E214" s="207" t="s">
        <v>94</v>
      </c>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30"/>
    </row>
    <row r="215" spans="1:45" s="1" customFormat="1" x14ac:dyDescent="0.25">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30"/>
    </row>
    <row r="216" spans="1:45" s="110" customForma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5" s="110" customForma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5" s="110" customFormat="1" x14ac:dyDescent="0.25">
      <c r="A218" s="1"/>
      <c r="B218" s="1"/>
      <c r="C218" s="170"/>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2"/>
      <c r="AM218" s="1"/>
      <c r="AN218" s="1"/>
      <c r="AO218" s="1"/>
    </row>
    <row r="219" spans="1:45" s="110" customFormat="1" ht="16.5" customHeight="1" x14ac:dyDescent="0.25">
      <c r="A219" s="1"/>
      <c r="B219" s="1"/>
      <c r="C219" s="11"/>
      <c r="D219" s="206" t="s">
        <v>109</v>
      </c>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173"/>
      <c r="AM219" s="1"/>
      <c r="AN219" s="1"/>
      <c r="AO219" s="1"/>
    </row>
    <row r="220" spans="1:45" s="110" customFormat="1" x14ac:dyDescent="0.25">
      <c r="A220" s="1"/>
      <c r="B220" s="1"/>
      <c r="C220" s="11"/>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173"/>
      <c r="AM220" s="1"/>
      <c r="AN220" s="1"/>
      <c r="AO220" s="1"/>
    </row>
    <row r="221" spans="1:45" s="110" customFormat="1" x14ac:dyDescent="0.25">
      <c r="A221" s="1"/>
      <c r="B221" s="1"/>
      <c r="C221" s="11"/>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173"/>
      <c r="AM221" s="1"/>
      <c r="AN221" s="1"/>
      <c r="AO221" s="1"/>
    </row>
    <row r="222" spans="1:45" s="110" customFormat="1" x14ac:dyDescent="0.25">
      <c r="A222" s="1"/>
      <c r="B222" s="1"/>
      <c r="C222" s="11"/>
      <c r="D222" s="174"/>
      <c r="E222" s="182" t="s">
        <v>6</v>
      </c>
      <c r="F222" s="193" t="s">
        <v>26</v>
      </c>
      <c r="G222" s="193"/>
      <c r="H222" s="193"/>
      <c r="I222" s="193"/>
      <c r="J222" s="193"/>
      <c r="K222" s="193"/>
      <c r="L222" s="193"/>
      <c r="M222" s="193"/>
      <c r="N222" s="193"/>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4"/>
      <c r="AK222" s="174"/>
      <c r="AL222" s="173"/>
      <c r="AM222" s="1"/>
      <c r="AN222" s="1"/>
      <c r="AO222" s="1"/>
    </row>
    <row r="223" spans="1:45" s="110" customFormat="1" x14ac:dyDescent="0.25">
      <c r="A223" s="1"/>
      <c r="B223" s="1"/>
      <c r="C223" s="11"/>
      <c r="D223" s="174"/>
      <c r="E223" s="182" t="s">
        <v>6</v>
      </c>
      <c r="F223" s="194" t="s">
        <v>9</v>
      </c>
      <c r="G223" s="194"/>
      <c r="H223" s="194"/>
      <c r="I223" s="194"/>
      <c r="J223" s="194"/>
      <c r="K223" s="194"/>
      <c r="L223" s="194"/>
      <c r="M223" s="194"/>
      <c r="N223" s="194"/>
      <c r="O223" s="194"/>
      <c r="P223" s="194"/>
      <c r="Q223" s="175"/>
      <c r="R223" s="175"/>
      <c r="S223" s="175"/>
      <c r="T223" s="175"/>
      <c r="U223" s="175"/>
      <c r="V223" s="175"/>
      <c r="W223" s="175"/>
      <c r="X223" s="175"/>
      <c r="Y223" s="175"/>
      <c r="Z223" s="175"/>
      <c r="AA223" s="175"/>
      <c r="AB223" s="175"/>
      <c r="AC223" s="175"/>
      <c r="AD223" s="175"/>
      <c r="AE223" s="175"/>
      <c r="AF223" s="175"/>
      <c r="AG223" s="175"/>
      <c r="AH223" s="175"/>
      <c r="AI223" s="175"/>
      <c r="AJ223" s="174"/>
      <c r="AK223" s="174"/>
      <c r="AL223" s="173"/>
      <c r="AM223" s="1"/>
      <c r="AN223" s="1"/>
      <c r="AO223" s="1"/>
    </row>
    <row r="224" spans="1:45" s="110" customFormat="1" x14ac:dyDescent="0.25">
      <c r="A224" s="1"/>
      <c r="B224" s="1"/>
      <c r="C224" s="11"/>
      <c r="D224" s="174"/>
      <c r="E224" s="182" t="s">
        <v>6</v>
      </c>
      <c r="F224" s="193" t="s">
        <v>27</v>
      </c>
      <c r="G224" s="193"/>
      <c r="H224" s="193"/>
      <c r="I224" s="193"/>
      <c r="J224" s="193"/>
      <c r="K224" s="193"/>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4"/>
      <c r="AK224" s="174"/>
      <c r="AL224" s="173"/>
      <c r="AM224" s="1"/>
      <c r="AN224" s="1"/>
      <c r="AO224" s="1"/>
    </row>
    <row r="225" spans="1:41" s="110" customFormat="1" x14ac:dyDescent="0.25">
      <c r="A225" s="1"/>
      <c r="B225" s="1"/>
      <c r="C225" s="11"/>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8"/>
      <c r="AM225" s="1"/>
      <c r="AN225" s="1"/>
      <c r="AO225" s="1"/>
    </row>
    <row r="226" spans="1:41" s="110" customFormat="1" x14ac:dyDescent="0.25">
      <c r="A226" s="1"/>
      <c r="B226" s="1"/>
      <c r="C226" s="11"/>
      <c r="D226" s="7" t="s">
        <v>56</v>
      </c>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8"/>
      <c r="AM226" s="1"/>
      <c r="AN226" s="1"/>
      <c r="AO226" s="1"/>
    </row>
    <row r="227" spans="1:41" s="1" customFormat="1" x14ac:dyDescent="0.25">
      <c r="C227" s="11"/>
      <c r="D227" s="7" t="s">
        <v>57</v>
      </c>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8"/>
    </row>
    <row r="228" spans="1:41" s="1" customFormat="1" x14ac:dyDescent="0.25">
      <c r="C228" s="12"/>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10"/>
    </row>
    <row r="229" spans="1:41" s="1" customFormat="1" x14ac:dyDescent="0.25"/>
    <row r="230" spans="1:41" s="1" customFormat="1" x14ac:dyDescent="0.25"/>
    <row r="231" spans="1:41" s="110" customFormat="1" x14ac:dyDescent="0.25">
      <c r="A231" s="1"/>
      <c r="B231" s="1"/>
      <c r="C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s="110" customForma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s="110" customForma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s="207" customFormat="1" x14ac:dyDescent="0.25">
      <c r="A234" s="207" t="s">
        <v>110</v>
      </c>
    </row>
    <row r="235" spans="1:41" s="207" customFormat="1" x14ac:dyDescent="0.25"/>
    <row r="236" spans="1:41" s="207" customFormat="1" x14ac:dyDescent="0.25"/>
    <row r="237" spans="1:41" s="207" customFormat="1" x14ac:dyDescent="0.25"/>
    <row r="238" spans="1:41" s="207" customFormat="1" x14ac:dyDescent="0.25"/>
    <row r="239" spans="1:41" s="207" customFormat="1" x14ac:dyDescent="0.25"/>
    <row r="240" spans="1:41" s="207" customFormat="1" ht="15" customHeight="1" x14ac:dyDescent="0.25"/>
    <row r="241" s="207" customFormat="1" x14ac:dyDescent="0.25"/>
    <row r="242" s="207" customFormat="1" x14ac:dyDescent="0.25"/>
    <row r="243" s="207" customFormat="1" x14ac:dyDescent="0.25"/>
    <row r="244" s="207" customFormat="1" x14ac:dyDescent="0.25"/>
    <row r="391" ht="14.25" hidden="1" customHeight="1" x14ac:dyDescent="0.25"/>
  </sheetData>
  <sheetProtection algorithmName="SHA-512" hashValue="uIODpsqffJ8e8Y2GhaIsrNbguwcogIB73PEN4KdUna64mFSk9B+CCue7ZC18Px4fsJJ2yDsOFJwWhGt67mjo0Q==" saltValue="X2YT6dOXI4ynivfJY0mRfA==" spinCount="100000" sheet="1" selectLockedCells="1"/>
  <mergeCells count="78">
    <mergeCell ref="A3:AN3"/>
    <mergeCell ref="A234:XFD244"/>
    <mergeCell ref="C11:N11"/>
    <mergeCell ref="C24:P24"/>
    <mergeCell ref="AH122:AM125"/>
    <mergeCell ref="A6:AM6"/>
    <mergeCell ref="A38:AN38"/>
    <mergeCell ref="A43:B43"/>
    <mergeCell ref="H51:AM56"/>
    <mergeCell ref="G60:AM64"/>
    <mergeCell ref="I66:AM68"/>
    <mergeCell ref="I72:AM73"/>
    <mergeCell ref="G75:AM79"/>
    <mergeCell ref="W125:AA125"/>
    <mergeCell ref="E166:AH168"/>
    <mergeCell ref="AC144:AF144"/>
    <mergeCell ref="AC141:AF141"/>
    <mergeCell ref="AC137:AF137"/>
    <mergeCell ref="AC135:AF135"/>
    <mergeCell ref="AC133:AF133"/>
    <mergeCell ref="C23:O23"/>
    <mergeCell ref="A20:AM22"/>
    <mergeCell ref="F47:AL47"/>
    <mergeCell ref="J29:AD29"/>
    <mergeCell ref="H27:AM27"/>
    <mergeCell ref="A92:B92"/>
    <mergeCell ref="E94:AM97"/>
    <mergeCell ref="L100:N100"/>
    <mergeCell ref="T100:V100"/>
    <mergeCell ref="L102:N102"/>
    <mergeCell ref="T102:V102"/>
    <mergeCell ref="G114:Z114"/>
    <mergeCell ref="I57:AL57"/>
    <mergeCell ref="I58:AG58"/>
    <mergeCell ref="G120:W120"/>
    <mergeCell ref="A4:AN4"/>
    <mergeCell ref="A39:AN39"/>
    <mergeCell ref="A88:AN88"/>
    <mergeCell ref="A8:AM10"/>
    <mergeCell ref="A16:AM18"/>
    <mergeCell ref="A188:AN188"/>
    <mergeCell ref="A184:B184"/>
    <mergeCell ref="AJ29:AM29"/>
    <mergeCell ref="N137:AA139"/>
    <mergeCell ref="N141:AA143"/>
    <mergeCell ref="A31:AM32"/>
    <mergeCell ref="A82:B82"/>
    <mergeCell ref="AC129:AF129"/>
    <mergeCell ref="D135:K137"/>
    <mergeCell ref="G115:T115"/>
    <mergeCell ref="E117:AM119"/>
    <mergeCell ref="AC146:AF146"/>
    <mergeCell ref="A156:B156"/>
    <mergeCell ref="AC149:AF149"/>
    <mergeCell ref="D146:K147"/>
    <mergeCell ref="C156:AM157"/>
    <mergeCell ref="F222:N222"/>
    <mergeCell ref="F223:P223"/>
    <mergeCell ref="F224:K224"/>
    <mergeCell ref="E45:AL45"/>
    <mergeCell ref="AC127:AF127"/>
    <mergeCell ref="M122:AG122"/>
    <mergeCell ref="T104:V104"/>
    <mergeCell ref="E108:AM113"/>
    <mergeCell ref="M123:AG123"/>
    <mergeCell ref="AC131:AF131"/>
    <mergeCell ref="C201:AM205"/>
    <mergeCell ref="A199:AN199"/>
    <mergeCell ref="A201:B201"/>
    <mergeCell ref="D219:AK221"/>
    <mergeCell ref="E214:AE215"/>
    <mergeCell ref="A191:B191"/>
    <mergeCell ref="E158:S158"/>
    <mergeCell ref="E160:AG161"/>
    <mergeCell ref="E173:AG175"/>
    <mergeCell ref="E178:AG180"/>
    <mergeCell ref="A154:AN154"/>
    <mergeCell ref="E170:AG170"/>
  </mergeCells>
  <hyperlinks>
    <hyperlink ref="F223:P223" r:id="rId1" display="Connecticut Nutrition Standards" xr:uid="{00000000-0004-0000-0000-000001000000}"/>
    <hyperlink ref="F222:N222" r:id="rId2" display="Healthy Food Certification" xr:uid="{00000000-0004-0000-0000-000002000000}"/>
    <hyperlink ref="F224:K224" r:id="rId3" display="HFC Coordinator" xr:uid="{00000000-0004-0000-0000-000003000000}"/>
    <hyperlink ref="C23:M23" r:id="rId4" display="Submitting New Products for Approval" xr:uid="{00000000-0004-0000-0000-000005000000}"/>
    <hyperlink ref="C23:O23" r:id="rId5" display="List of Acceptable Foods and Beverages" xr:uid="{00000000-0004-0000-0000-000006000000}"/>
    <hyperlink ref="C11:N11" r:id="rId6" location="CNSWorksheets" display="Connecticut Nutrition Standards" xr:uid="{50F08858-AE7C-461E-B2E6-2BB565DD3A41}"/>
    <hyperlink ref="C24:M24" r:id="rId7" display="Submitting New Products for Approval" xr:uid="{3291F7FD-6425-4D9E-9B3E-843C7B88BD3C}"/>
    <hyperlink ref="C24:P24" r:id="rId8" display="Submitting New Products for Approval" xr:uid="{C7FCF190-A294-40E9-A95E-A4F3CB634B30}"/>
    <hyperlink ref="G115:T115" r:id="rId9" display="CNS Worksheet 9: Nutrient Analysis of Recipes" xr:uid="{51069782-FB73-4532-AD07-3B4D27BAD8C0}"/>
    <hyperlink ref="G114:Z114" r:id="rId10" display="Guidance on Evaluating Recipes for Compliance with the CNS" xr:uid="{2C48BB82-1508-41CC-AA97-B897F5EF5A20}"/>
    <hyperlink ref="I57:Z57" r:id="rId11" display="Whole Grain-rich Criteria for Grades K-12 in the NSLP and SBP" xr:uid="{7BF56B5A-968D-4FA7-AAFE-1BF09480B405}"/>
    <hyperlink ref="I57:AA57" r:id="rId12" display="Whole Grain-rich Criteria for Grades K-12 in the NSLP and SBP" xr:uid="{DD267634-969E-43B3-BB7A-23CC60FE940A}"/>
    <hyperlink ref="I57:AL57" r:id="rId13" display="Meeting the Whole Grain-rich Requirement for the NSLP and SBP Meal Patterns for Grades K-12" xr:uid="{5DC3A488-46A6-42B0-A178-EA7B20A6DFAF}"/>
    <hyperlink ref="I58:R58" r:id="rId14" display="Product Formulation Statements " xr:uid="{D0A85F8B-8FBA-49D8-8DD2-2CE68773DEB7}"/>
    <hyperlink ref="G120:O120" r:id="rId15" display=" Yield Study Data Form" xr:uid="{0ED80BE0-4786-49B0-BB9F-ED787F1BAD2B}"/>
    <hyperlink ref="G120:W120" r:id="rId16" display="Yield Study Data Form for Child Nutrition Programs " xr:uid="{8E6F910D-4BC7-4A04-999F-54B46163F40E}"/>
    <hyperlink ref="I58:AG58" r:id="rId17" display="Using Product Formulation Statements in the School Nutrition Programs" xr:uid="{64D8E54C-44B7-4C36-A7C5-87835E12ACF6}"/>
  </hyperlinks>
  <pageMargins left="0.2" right="0.2" top="0.2" bottom="0.2" header="0.3" footer="0.1"/>
  <pageSetup scale="95" orientation="portrait" r:id="rId18"/>
  <headerFooter>
    <oddFooter xml:space="preserve">&amp;C&amp;"Arial Narrow,Regular"&amp;8Connecticut State Department of Education • Revised July 2023
</oddFooter>
  </headerFooter>
  <rowBreaks count="4" manualBreakCount="4">
    <brk id="34" max="39" man="1"/>
    <brk id="84" max="39" man="1"/>
    <brk id="150" max="39" man="1"/>
    <brk id="195" max="39" man="1"/>
  </rowBreak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2023-07-10T11:46:23Z</cp:lastPrinted>
  <dcterms:created xsi:type="dcterms:W3CDTF">2011-06-30T11:51:22Z</dcterms:created>
  <dcterms:modified xsi:type="dcterms:W3CDTF">2023-07-10T11:46:36Z</dcterms:modified>
</cp:coreProperties>
</file>