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24226"/>
  <mc:AlternateContent xmlns:mc="http://schemas.openxmlformats.org/markup-compatibility/2006">
    <mc:Choice Requires="x15">
      <x15ac:absPath xmlns:x15ac="http://schemas.microsoft.com/office/spreadsheetml/2010/11/ac" url="K:\SFIORE\Healthy Food Certification (HFC)\HFC Handouts\CNS Calculation Worksheets\"/>
    </mc:Choice>
  </mc:AlternateContent>
  <xr:revisionPtr revIDLastSave="0" documentId="13_ncr:1_{7248F22C-44BE-4047-AC28-69F59BB46400}" xr6:coauthVersionLast="47" xr6:coauthVersionMax="47" xr10:uidLastSave="{00000000-0000-0000-0000-000000000000}"/>
  <bookViews>
    <workbookView xWindow="-120" yWindow="-120" windowWidth="29040" windowHeight="15225" xr2:uid="{00000000-000D-0000-FFFF-FFFF00000000}"/>
  </bookViews>
  <sheets>
    <sheet name="Sheet1" sheetId="1" r:id="rId1"/>
  </sheets>
  <definedNames>
    <definedName name="_xlnm.Print_Area" localSheetId="0">Sheet1!$A$1:$AN$337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9" i="1" l="1"/>
  <c r="AL99" i="1"/>
  <c r="AI99" i="1"/>
  <c r="T119" i="1" l="1"/>
  <c r="T117" i="1"/>
  <c r="T121" i="1" l="1"/>
  <c r="AL164" i="1"/>
  <c r="AI158" i="1" l="1"/>
  <c r="AI164" i="1" l="1"/>
  <c r="AL166" i="1"/>
  <c r="AI166" i="1"/>
  <c r="AC181" i="1"/>
  <c r="AL181" i="1" s="1"/>
  <c r="AL172" i="1"/>
  <c r="AI172" i="1"/>
  <c r="AL158" i="1"/>
  <c r="AC178" i="1"/>
  <c r="AI178" i="1" s="1"/>
  <c r="AC176" i="1"/>
  <c r="AL176" i="1" s="1"/>
  <c r="AL178" i="1" l="1"/>
  <c r="AL217" i="1" s="1"/>
  <c r="AL224" i="1" s="1"/>
  <c r="AI176" i="1"/>
  <c r="AI181" i="1"/>
  <c r="AI217" i="1" l="1"/>
  <c r="AI224" i="1" s="1"/>
</calcChain>
</file>

<file path=xl/sharedStrings.xml><?xml version="1.0" encoding="utf-8"?>
<sst xmlns="http://schemas.openxmlformats.org/spreadsheetml/2006/main" count="199" uniqueCount="120">
  <si>
    <t xml:space="preserve"> Yes</t>
  </si>
  <si>
    <t xml:space="preserve"> No</t>
  </si>
  <si>
    <t>g</t>
  </si>
  <si>
    <t>mg</t>
  </si>
  <si>
    <t>Calories</t>
  </si>
  <si>
    <t>Sodium (mg)</t>
  </si>
  <si>
    <t>·</t>
  </si>
  <si>
    <t>A</t>
  </si>
  <si>
    <t>B</t>
  </si>
  <si>
    <t>Connecticut Nutrition Standards</t>
  </si>
  <si>
    <t>CNS Worksheet 9: Nutrient Analysis of Recipes</t>
  </si>
  <si>
    <t>Name of product:</t>
  </si>
  <si>
    <t xml:space="preserve">Date reviewed:  </t>
  </si>
  <si>
    <t>Are package and  serving size the same?</t>
  </si>
  <si>
    <t>Package size</t>
  </si>
  <si>
    <t>Serving size</t>
  </si>
  <si>
    <t xml:space="preserve">Connecticut Nutrition Standards for Food in Schools </t>
  </si>
  <si>
    <t>Total fat (g)</t>
  </si>
  <si>
    <t>Saturated fat (g)</t>
  </si>
  <si>
    <t>Trans fat (g)</t>
  </si>
  <si>
    <t>Percentage of calories from fat</t>
  </si>
  <si>
    <t>Percentage of sugars by weight</t>
  </si>
  <si>
    <t>Percentage of calories from saturated fat</t>
  </si>
  <si>
    <t xml:space="preserve">Manufacturer or recipe:  </t>
  </si>
  <si>
    <t>CNS Nutrient Standards</t>
  </si>
  <si>
    <t>Does the product or recipe meet the nutrient standard?</t>
  </si>
  <si>
    <t>Healthy Food Certification</t>
  </si>
  <si>
    <t>HFC Coordinator</t>
  </si>
  <si>
    <t>C</t>
  </si>
  <si>
    <t>D</t>
  </si>
  <si>
    <t>E</t>
  </si>
  <si>
    <t>F</t>
  </si>
  <si>
    <t xml:space="preserve">Fortified products must be naturally nutrient-rich products fortified with nutrients at levels based on scientifically documented health needs, such as breakfast cereals fortified with iron, soy products fortified with calcium, and grain products fortified with folic acid.           </t>
  </si>
  <si>
    <t xml:space="preserve"> ounces (oz)</t>
  </si>
  <si>
    <t xml:space="preserve"> grams (g)</t>
  </si>
  <si>
    <t xml:space="preserve"> oz</t>
  </si>
  <si>
    <t xml:space="preserve"> g</t>
  </si>
  <si>
    <t>Part 1: General Standards</t>
  </si>
  <si>
    <t>List of Acceptable Foods and Beverages</t>
  </si>
  <si>
    <t>Submitting New Products for Approval</t>
  </si>
  <si>
    <t xml:space="preserve"> ounces =</t>
  </si>
  <si>
    <t xml:space="preserve">Does the product or recipe meet all nutrient standards for processed fruits and vegetables? </t>
  </si>
  <si>
    <t>(The answers in steps 2 and 5 are "yes." )</t>
  </si>
  <si>
    <t>Part 2: Nutrient Standards for Processed Fruits and Vegetables</t>
  </si>
  <si>
    <r>
      <t xml:space="preserve">Part 2: Nutrient Standards for Processed Fruits and Vegetables, </t>
    </r>
    <r>
      <rPr>
        <b/>
        <i/>
        <sz val="14"/>
        <color theme="0"/>
        <rFont val="Arial Narrow"/>
        <family val="2"/>
      </rPr>
      <t>continued</t>
    </r>
  </si>
  <si>
    <t>Part 3: Compliance with CNS for Processed Fruits and Vegetables</t>
  </si>
  <si>
    <t xml:space="preserve"> Does the product or recipe meet at least one general standard?</t>
  </si>
  <si>
    <t>CNS Worksheet 4: Page 1 of 6</t>
  </si>
  <si>
    <t>CNS Worksheet 4: Page 2 of 6</t>
  </si>
  <si>
    <t>CNS Worksheet 4: Page 3 of 6</t>
  </si>
  <si>
    <t>CNS Worksheet 4: Page 4 of 6</t>
  </si>
  <si>
    <t>CNS Worksheet 4: Page 5 of 6</t>
  </si>
  <si>
    <t>CNS Worksheet 4: Page 6 of 6</t>
  </si>
  <si>
    <t>Nutrition Information per Serving</t>
  </si>
  <si>
    <t xml:space="preserve"> (one individual serving or package, including accompaniments)</t>
  </si>
  <si>
    <t>Does the product or recipe meet the CNS for processed fruits and vegetables?</t>
  </si>
  <si>
    <t>This worksheet is available at https://portal.ct.gov/-/media/SDE/Nutrition/HFC/CNS/</t>
  </si>
  <si>
    <t>CNS_worksheet4_Fruits_Vegetables.xlsx.</t>
  </si>
  <si>
    <r>
      <rPr>
        <b/>
        <sz val="11"/>
        <color theme="1"/>
        <rFont val="Garamond"/>
        <family val="1"/>
      </rPr>
      <t>Fresh and frozen fruits and vegetables</t>
    </r>
    <r>
      <rPr>
        <sz val="11"/>
        <color theme="1"/>
        <rFont val="Garamond"/>
        <family val="1"/>
      </rPr>
      <t xml:space="preserve"> with no added ingredients except water. </t>
    </r>
  </si>
  <si>
    <r>
      <rPr>
        <b/>
        <sz val="11"/>
        <color theme="1"/>
        <rFont val="Garamond"/>
        <family val="1"/>
      </rPr>
      <t>Canned fruits</t>
    </r>
    <r>
      <rPr>
        <sz val="11"/>
        <color theme="1"/>
        <rFont val="Garamond"/>
        <family val="1"/>
      </rPr>
      <t xml:space="preserve"> with no added ingredients except water or that are packed in 100 percent juice, extra light syrup or light syrup, all without added artificial sweeteners, nonnutritive sweeteners, or sugar alcohols; and no added fats (including chemically altered fat substitutes).</t>
    </r>
  </si>
  <si>
    <r>
      <rPr>
        <b/>
        <sz val="11"/>
        <color theme="1"/>
        <rFont val="Garamond"/>
        <family val="1"/>
      </rPr>
      <t>Canned vegetables</t>
    </r>
    <r>
      <rPr>
        <sz val="11"/>
        <color theme="1"/>
        <rFont val="Garamond"/>
        <family val="1"/>
      </rPr>
      <t xml:space="preserve"> with no added ingredients except water or that contain no added ingredients except a small amount of sugar for processing purposes to maintain the quality and structure of the vegetable.</t>
    </r>
  </si>
  <si>
    <r>
      <rPr>
        <b/>
        <sz val="11"/>
        <color rgb="FFC00000"/>
        <rFont val="Garamond"/>
        <family val="1"/>
      </rPr>
      <t>Note: Do not complete this form for products and recipes that meet the criteria above.</t>
    </r>
    <r>
      <rPr>
        <sz val="11"/>
        <color theme="1"/>
        <rFont val="Garamond"/>
        <family val="1"/>
      </rPr>
      <t xml:space="preserve"> These foods meet the CNS and do not require evaluation.</t>
    </r>
  </si>
  <si>
    <r>
      <t xml:space="preserve">To comply with the CNS, processed fruits and vegetables must meet </t>
    </r>
    <r>
      <rPr>
        <b/>
        <sz val="11"/>
        <color rgb="FF000000"/>
        <rFont val="Garamond"/>
        <family val="1"/>
      </rPr>
      <t xml:space="preserve">at least one </t>
    </r>
    <r>
      <rPr>
        <sz val="11"/>
        <color rgb="FF000000"/>
        <rFont val="Garamond"/>
        <family val="1"/>
      </rPr>
      <t>general standar</t>
    </r>
    <r>
      <rPr>
        <b/>
        <sz val="11"/>
        <color rgb="FF000000"/>
        <rFont val="Garamond"/>
        <family val="1"/>
      </rPr>
      <t>d</t>
    </r>
    <r>
      <rPr>
        <sz val="11"/>
        <color rgb="FF000000"/>
        <rFont val="Garamond"/>
        <family val="1"/>
      </rPr>
      <t xml:space="preserve"> (part 1) and</t>
    </r>
    <r>
      <rPr>
        <b/>
        <sz val="11"/>
        <color rgb="FF000000"/>
        <rFont val="Garamond"/>
        <family val="1"/>
      </rPr>
      <t xml:space="preserve"> all nutrient standards</t>
    </r>
    <r>
      <rPr>
        <sz val="11"/>
        <color rgb="FF000000"/>
        <rFont val="Garamond"/>
        <family val="1"/>
      </rPr>
      <t xml:space="preserve"> (part 2).  </t>
    </r>
    <r>
      <rPr>
        <b/>
        <sz val="11"/>
        <color rgb="FF000000"/>
        <rFont val="Garamond"/>
        <family val="1"/>
      </rPr>
      <t>If step 6 in part 3 indicates "yes," the product or recipe meets the CNS for the fruits and vegetables category.</t>
    </r>
  </si>
  <si>
    <r>
      <t xml:space="preserve">The product or recipe must meet </t>
    </r>
    <r>
      <rPr>
        <b/>
        <sz val="11"/>
        <rFont val="Garamond"/>
        <family val="1"/>
      </rPr>
      <t>at least one</t>
    </r>
    <r>
      <rPr>
        <sz val="11"/>
        <rFont val="Garamond"/>
        <family val="1"/>
      </rPr>
      <t xml:space="preserve"> general standard. </t>
    </r>
  </si>
  <si>
    <r>
      <t>Review the</t>
    </r>
    <r>
      <rPr>
        <b/>
        <sz val="11"/>
        <color theme="1"/>
        <rFont val="Garamond"/>
        <family val="1"/>
      </rPr>
      <t xml:space="preserve"> ingredients statement</t>
    </r>
    <r>
      <rPr>
        <sz val="11"/>
        <color theme="1"/>
        <rFont val="Garamond"/>
        <family val="1"/>
      </rPr>
      <t xml:space="preserve"> (for commercial products) or </t>
    </r>
    <r>
      <rPr>
        <b/>
        <sz val="11"/>
        <color theme="1"/>
        <rFont val="Garamond"/>
        <family val="1"/>
      </rPr>
      <t>recipe</t>
    </r>
    <r>
      <rPr>
        <sz val="11"/>
        <color theme="1"/>
        <rFont val="Garamond"/>
        <family val="1"/>
      </rPr>
      <t xml:space="preserve"> (for foods made from scratch). </t>
    </r>
  </si>
  <si>
    <r>
      <t xml:space="preserve">List the </t>
    </r>
    <r>
      <rPr>
        <b/>
        <sz val="11"/>
        <color theme="1"/>
        <rFont val="Garamond"/>
        <family val="1"/>
      </rPr>
      <t>first</t>
    </r>
    <r>
      <rPr>
        <sz val="11"/>
        <color theme="1"/>
        <rFont val="Garamond"/>
        <family val="1"/>
      </rPr>
      <t xml:space="preserve"> ingredient (for commercial products) or the </t>
    </r>
    <r>
      <rPr>
        <b/>
        <sz val="11"/>
        <color theme="1"/>
        <rFont val="Garamond"/>
        <family val="1"/>
      </rPr>
      <t>greatest ingredient by weight</t>
    </r>
    <r>
      <rPr>
        <sz val="11"/>
        <color theme="1"/>
        <rFont val="Garamond"/>
        <family val="1"/>
      </rPr>
      <t xml:space="preserve"> (for recipes):</t>
    </r>
  </si>
  <si>
    <r>
      <t xml:space="preserve">What general standard does the product or recipe meet? </t>
    </r>
    <r>
      <rPr>
        <b/>
        <sz val="11"/>
        <color theme="1"/>
        <rFont val="Garamond"/>
        <family val="1"/>
      </rPr>
      <t>Check (X) all that apply:</t>
    </r>
  </si>
  <si>
    <r>
      <rPr>
        <b/>
        <sz val="11"/>
        <rFont val="Garamond"/>
        <family val="1"/>
      </rPr>
      <t>Standard 2 — Food group:</t>
    </r>
    <r>
      <rPr>
        <sz val="11"/>
        <rFont val="Garamond"/>
        <family val="1"/>
      </rPr>
      <t xml:space="preserve"> One of the following food groups is the </t>
    </r>
    <r>
      <rPr>
        <b/>
        <sz val="11"/>
        <rFont val="Garamond"/>
        <family val="1"/>
      </rPr>
      <t>first ingredient</t>
    </r>
    <r>
      <rPr>
        <sz val="11"/>
        <rFont val="Garamond"/>
        <family val="1"/>
      </rPr>
      <t xml:space="preserve"> (for commercial products) or the</t>
    </r>
    <r>
      <rPr>
        <b/>
        <sz val="11"/>
        <rFont val="Garamond"/>
        <family val="1"/>
      </rPr>
      <t xml:space="preserve"> greatest ingredient by weigh</t>
    </r>
    <r>
      <rPr>
        <sz val="11"/>
        <rFont val="Garamond"/>
        <family val="1"/>
      </rPr>
      <t>t (for recipes): fruits; vegetables; dairy; or protein foods, e.g., meat, beans, poultry, seafood, eggs, nuts, and seeds. If water is the first ingredient (or greatest ingredient by weight for recipes), the second ingredient (or second greatest ingredient by weight for recipes) must be a fruit, vegetable, dairy, or protein food.</t>
    </r>
  </si>
  <si>
    <r>
      <rPr>
        <b/>
        <sz val="11"/>
        <rFont val="Garamond"/>
        <family val="1"/>
      </rPr>
      <t>Dried or dehydrated fruits</t>
    </r>
    <r>
      <rPr>
        <sz val="11"/>
        <rFont val="Garamond"/>
        <family val="1"/>
      </rPr>
      <t xml:space="preserve"> (e.g., dried cherries or fruit puree) meet the fruit food group general standard. </t>
    </r>
    <r>
      <rPr>
        <b/>
        <sz val="11"/>
        <color rgb="FFC00000"/>
        <rFont val="Garamond"/>
        <family val="1"/>
      </rPr>
      <t xml:space="preserve">Note: </t>
    </r>
    <r>
      <rPr>
        <sz val="11"/>
        <rFont val="Garamond"/>
        <family val="1"/>
      </rPr>
      <t xml:space="preserve">Dehydrated or concentrated juice or puree (such as juice from concentrates and apple puree concentrate) are added sugars and do not meet the fruit food group general standard. </t>
    </r>
    <r>
      <rPr>
        <b/>
        <sz val="11"/>
        <rFont val="Arial Narrow"/>
        <family val="2"/>
      </rPr>
      <t/>
    </r>
  </si>
  <si>
    <r>
      <rPr>
        <b/>
        <sz val="11"/>
        <rFont val="Garamond"/>
        <family val="1"/>
      </rPr>
      <t>Dried or dehydrated vegetables</t>
    </r>
    <r>
      <rPr>
        <sz val="11"/>
        <rFont val="Garamond"/>
        <family val="1"/>
      </rPr>
      <t xml:space="preserve"> meet the vegetable food group general standard.</t>
    </r>
  </si>
  <si>
    <r>
      <rPr>
        <b/>
        <sz val="11"/>
        <rFont val="Garamond"/>
        <family val="1"/>
      </rPr>
      <t>Tofu, textured vegetable protein (TVP), or soybean</t>
    </r>
    <r>
      <rPr>
        <sz val="11"/>
        <rFont val="Garamond"/>
        <family val="1"/>
      </rPr>
      <t xml:space="preserve"> meet the protein food group general standard, not the vegetable food group standard. </t>
    </r>
  </si>
  <si>
    <r>
      <rPr>
        <b/>
        <sz val="11"/>
        <rFont val="Garamond"/>
        <family val="1"/>
      </rPr>
      <t>Standard 3 — Combination food:</t>
    </r>
    <r>
      <rPr>
        <sz val="11"/>
        <rFont val="Garamond"/>
        <family val="1"/>
      </rPr>
      <t xml:space="preserve"> The food item is a combination food that contains</t>
    </r>
    <r>
      <rPr>
        <b/>
        <sz val="11"/>
        <rFont val="Garamond"/>
        <family val="1"/>
      </rPr>
      <t xml:space="preserve"> at least ¼ cup of fruit and/or vegetable</t>
    </r>
    <r>
      <rPr>
        <sz val="11"/>
        <rFont val="Garamond"/>
        <family val="1"/>
      </rPr>
      <t xml:space="preserve">. Combination foods contain two or more components representing two or more of the recommended food groups (fruits, vegetables, dairy, protein, and grains). </t>
    </r>
    <r>
      <rPr>
        <b/>
        <sz val="11"/>
        <color rgb="FFC00000"/>
        <rFont val="Garamond"/>
        <family val="1"/>
      </rPr>
      <t xml:space="preserve">Note: </t>
    </r>
    <r>
      <rPr>
        <sz val="11"/>
        <rFont val="Garamond"/>
        <family val="1"/>
      </rPr>
      <t>Combination foods that include grains must also meet the WGR standard (see standard 1 above). For example, the topping in fruit crisp or cobbler and the breading on vegetables (such as onion rings or breaded green beans) must be WGR.</t>
    </r>
  </si>
  <si>
    <r>
      <t xml:space="preserve">The product or recipe must meet </t>
    </r>
    <r>
      <rPr>
        <b/>
        <sz val="11"/>
        <color theme="1"/>
        <rFont val="Garamond"/>
        <family val="1"/>
      </rPr>
      <t>all nutrient standards</t>
    </r>
    <r>
      <rPr>
        <sz val="11"/>
        <color theme="1"/>
        <rFont val="Garamond"/>
        <family val="1"/>
      </rPr>
      <t xml:space="preserve"> </t>
    </r>
    <r>
      <rPr>
        <b/>
        <sz val="11"/>
        <color theme="1"/>
        <rFont val="Garamond"/>
        <family val="1"/>
      </rPr>
      <t>for processed fruits and vegetables</t>
    </r>
    <r>
      <rPr>
        <sz val="11"/>
        <color theme="1"/>
        <rFont val="Garamond"/>
        <family val="1"/>
      </rPr>
      <t xml:space="preserve"> in steps 3 and 4 below. </t>
    </r>
  </si>
  <si>
    <r>
      <t xml:space="preserve">Determine the </t>
    </r>
    <r>
      <rPr>
        <b/>
        <sz val="11"/>
        <rFont val="Garamond"/>
        <family val="1"/>
      </rPr>
      <t>nutrition information per serving</t>
    </r>
    <r>
      <rPr>
        <sz val="11"/>
        <rFont val="Garamond"/>
        <family val="1"/>
      </rPr>
      <t xml:space="preserve"> for the product or recipe.</t>
    </r>
  </si>
  <si>
    <r>
      <rPr>
        <b/>
        <sz val="11"/>
        <rFont val="Garamond"/>
        <family val="1"/>
      </rPr>
      <t xml:space="preserve">For individually packaged foods: </t>
    </r>
    <r>
      <rPr>
        <sz val="11"/>
        <rFont val="Garamond"/>
        <family val="1"/>
      </rPr>
      <t xml:space="preserve">Enter the </t>
    </r>
    <r>
      <rPr>
        <b/>
        <sz val="11"/>
        <rFont val="Garamond"/>
        <family val="1"/>
      </rPr>
      <t>package size</t>
    </r>
    <r>
      <rPr>
        <sz val="11"/>
        <rFont val="Garamond"/>
        <family val="1"/>
      </rPr>
      <t xml:space="preserve"> and </t>
    </r>
    <r>
      <rPr>
        <b/>
        <sz val="11"/>
        <rFont val="Garamond"/>
        <family val="1"/>
      </rPr>
      <t xml:space="preserve">serving size </t>
    </r>
    <r>
      <rPr>
        <sz val="11"/>
        <rFont val="Garamond"/>
        <family val="1"/>
      </rPr>
      <t xml:space="preserve">in the orange box below. If the package size and serving size are not the same, you must calculate the nutrition information for the </t>
    </r>
    <r>
      <rPr>
        <b/>
        <sz val="11"/>
        <rFont val="Garamond"/>
        <family val="1"/>
      </rPr>
      <t xml:space="preserve">entire package: </t>
    </r>
    <r>
      <rPr>
        <sz val="11"/>
        <rFont val="Garamond"/>
        <family val="1"/>
      </rPr>
      <t xml:space="preserve"> Multiply  the </t>
    </r>
    <r>
      <rPr>
        <b/>
        <sz val="11"/>
        <rFont val="Garamond"/>
        <family val="1"/>
      </rPr>
      <t>nutrients per serving</t>
    </r>
    <r>
      <rPr>
        <sz val="11"/>
        <rFont val="Garamond"/>
        <family val="1"/>
      </rPr>
      <t xml:space="preserve"> by the </t>
    </r>
    <r>
      <rPr>
        <b/>
        <sz val="11"/>
        <rFont val="Garamond"/>
        <family val="1"/>
      </rPr>
      <t>number of servings in the package</t>
    </r>
    <r>
      <rPr>
        <sz val="11"/>
        <rFont val="Garamond"/>
        <family val="1"/>
      </rPr>
      <t xml:space="preserve">. Enter this information in 3B below. </t>
    </r>
  </si>
  <si>
    <r>
      <t xml:space="preserve">Nutrition information per serving </t>
    </r>
    <r>
      <rPr>
        <sz val="11"/>
        <color theme="1"/>
        <rFont val="Garamond"/>
        <family val="1"/>
      </rPr>
      <t xml:space="preserve">(or </t>
    </r>
    <r>
      <rPr>
        <b/>
        <sz val="11"/>
        <color theme="1"/>
        <rFont val="Garamond"/>
        <family val="1"/>
      </rPr>
      <t xml:space="preserve">per package </t>
    </r>
    <r>
      <rPr>
        <sz val="11"/>
        <color theme="1"/>
        <rFont val="Garamond"/>
        <family val="1"/>
      </rPr>
      <t>if the package contains multiple servings):</t>
    </r>
  </si>
  <si>
    <r>
      <t xml:space="preserve">Enter the </t>
    </r>
    <r>
      <rPr>
        <b/>
        <sz val="11"/>
        <color theme="1"/>
        <rFont val="Garamond"/>
        <family val="1"/>
      </rPr>
      <t>serving size weight (grams)</t>
    </r>
    <r>
      <rPr>
        <sz val="11"/>
        <color theme="1"/>
        <rFont val="Garamond"/>
        <family val="1"/>
      </rPr>
      <t xml:space="preserve"> and </t>
    </r>
    <r>
      <rPr>
        <b/>
        <sz val="11"/>
        <color theme="1"/>
        <rFont val="Garamond"/>
        <family val="1"/>
      </rPr>
      <t>nutrition information per serving</t>
    </r>
    <r>
      <rPr>
        <sz val="11"/>
        <color theme="1"/>
        <rFont val="Garamond"/>
        <family val="1"/>
      </rPr>
      <t xml:space="preserve"> from the product's Nutrition Facts label or the fruit/vegetable recipe. If the serving size is listed only in ounces, enter ounces below to convert to grams. </t>
    </r>
    <r>
      <rPr>
        <b/>
        <sz val="11"/>
        <color rgb="FFC00000"/>
        <rFont val="Arial Narrow"/>
        <family val="2"/>
      </rPr>
      <t/>
    </r>
  </si>
  <si>
    <r>
      <t xml:space="preserve">Calories: </t>
    </r>
    <r>
      <rPr>
        <sz val="11"/>
        <rFont val="Garamond"/>
        <family val="1"/>
      </rPr>
      <t xml:space="preserve">200 or less </t>
    </r>
  </si>
  <si>
    <r>
      <t>Trans fat:</t>
    </r>
    <r>
      <rPr>
        <sz val="11"/>
        <rFont val="Garamond"/>
        <family val="1"/>
      </rPr>
      <t xml:space="preserve"> 0 g</t>
    </r>
  </si>
  <si>
    <r>
      <t xml:space="preserve">Sodium: </t>
    </r>
    <r>
      <rPr>
        <sz val="11"/>
        <rFont val="Garamond"/>
        <family val="1"/>
      </rPr>
      <t>200 milligrams (mg) or less</t>
    </r>
  </si>
  <si>
    <r>
      <t xml:space="preserve">Dietary fiber (g)  </t>
    </r>
    <r>
      <rPr>
        <sz val="11"/>
        <color theme="1"/>
        <rFont val="Garamond"/>
        <family val="1"/>
      </rPr>
      <t>E</t>
    </r>
    <r>
      <rPr>
        <sz val="11"/>
        <color indexed="8"/>
        <rFont val="Garamond"/>
        <family val="1"/>
      </rPr>
      <t>nte</t>
    </r>
    <r>
      <rPr>
        <i/>
        <sz val="11"/>
        <color indexed="8"/>
        <rFont val="Garamond"/>
        <family val="1"/>
      </rPr>
      <t xml:space="preserve">r 0 (zero) if the label or recipe's nutrient analysis states “less than 1g" or "&lt;1g." </t>
    </r>
  </si>
  <si>
    <r>
      <t xml:space="preserve">Sugars: </t>
    </r>
    <r>
      <rPr>
        <sz val="11"/>
        <rFont val="Garamond"/>
        <family val="1"/>
      </rPr>
      <t>15 grams or less</t>
    </r>
  </si>
  <si>
    <r>
      <t xml:space="preserve">Sugars (g)  </t>
    </r>
    <r>
      <rPr>
        <i/>
        <sz val="11"/>
        <color indexed="8"/>
        <rFont val="Garamond"/>
        <family val="1"/>
      </rPr>
      <t xml:space="preserve">Enter 0 (zero) if the label or recipe's nutrient analysis states “less than 1g" or "&lt;1g." </t>
    </r>
  </si>
  <si>
    <r>
      <t xml:space="preserve">Fat: </t>
    </r>
    <r>
      <rPr>
        <sz val="11"/>
        <rFont val="Garamond"/>
        <family val="1"/>
      </rPr>
      <t>35% of calories or less</t>
    </r>
  </si>
  <si>
    <r>
      <t xml:space="preserve">Saturated fat: </t>
    </r>
    <r>
      <rPr>
        <sz val="11"/>
        <rFont val="Garamond"/>
        <family val="1"/>
      </rPr>
      <t>Less than 10% of calories</t>
    </r>
  </si>
  <si>
    <r>
      <t xml:space="preserve">Sugars: </t>
    </r>
    <r>
      <rPr>
        <sz val="11"/>
        <rFont val="Garamond"/>
        <family val="1"/>
      </rPr>
      <t>35% or less by weight</t>
    </r>
  </si>
  <si>
    <r>
      <t xml:space="preserve">Does the product or recipe contain </t>
    </r>
    <r>
      <rPr>
        <b/>
        <sz val="11"/>
        <rFont val="Garamond"/>
        <family val="1"/>
      </rPr>
      <t>partially hydrogenated oils</t>
    </r>
    <r>
      <rPr>
        <sz val="11"/>
        <rFont val="Garamond"/>
        <family val="1"/>
      </rPr>
      <t>, e.g., partially hydrogenated cottonseed oil and partially hydrogenated soybean oil?</t>
    </r>
  </si>
  <si>
    <r>
      <t xml:space="preserve">Does the product or recipe contain </t>
    </r>
    <r>
      <rPr>
        <b/>
        <sz val="11"/>
        <rFont val="Garamond"/>
        <family val="1"/>
      </rPr>
      <t>added caffeine</t>
    </r>
    <r>
      <rPr>
        <sz val="11"/>
        <rFont val="Garamond"/>
        <family val="1"/>
      </rPr>
      <t>?</t>
    </r>
  </si>
  <si>
    <r>
      <t xml:space="preserve">Does the product or recipe contain </t>
    </r>
    <r>
      <rPr>
        <b/>
        <sz val="11"/>
        <rFont val="Garamond"/>
        <family val="1"/>
      </rPr>
      <t>nutrition supplements,</t>
    </r>
    <r>
      <rPr>
        <sz val="11"/>
        <rFont val="Garamond"/>
        <family val="1"/>
      </rPr>
      <t xml:space="preserve"> such as amino acids (e.g., taurine, glutamine, lysine, and arginine), extracts (e.g., green tea extract and gotu kola extract), and herbs or other botanicals (e.g., ginseng and gingko biloba)?</t>
    </r>
  </si>
  <si>
    <r>
      <t xml:space="preserve">Does the product or recipe contain </t>
    </r>
    <r>
      <rPr>
        <b/>
        <sz val="11"/>
        <rFont val="Garamond"/>
        <family val="1"/>
      </rPr>
      <t>significant fortification</t>
    </r>
    <r>
      <rPr>
        <sz val="11"/>
        <rFont val="Garamond"/>
        <family val="1"/>
      </rPr>
      <t>?</t>
    </r>
  </si>
  <si>
    <r>
      <rPr>
        <b/>
        <sz val="11"/>
        <color theme="1"/>
        <rFont val="Garamond"/>
        <family val="1"/>
      </rPr>
      <t xml:space="preserve">No artificial flavors or colors:  </t>
    </r>
    <r>
      <rPr>
        <sz val="11"/>
        <color theme="1"/>
        <rFont val="Garamond"/>
        <family val="1"/>
      </rPr>
      <t>Does the product or recipe meet this recommendation?</t>
    </r>
  </si>
  <si>
    <r>
      <rPr>
        <b/>
        <sz val="11"/>
        <color theme="1"/>
        <rFont val="Garamond"/>
        <family val="1"/>
      </rPr>
      <t xml:space="preserve">No high fructose corn syrup: </t>
    </r>
    <r>
      <rPr>
        <sz val="11"/>
        <color theme="1"/>
        <rFont val="Garamond"/>
        <family val="1"/>
      </rPr>
      <t xml:space="preserve"> Does the product or recipe meet this recommendation?</t>
    </r>
  </si>
  <si>
    <r>
      <rPr>
        <b/>
        <sz val="11"/>
        <color theme="1"/>
        <rFont val="Garamond"/>
        <family val="1"/>
      </rPr>
      <t xml:space="preserve">At least 2.5 grams of fiber:  </t>
    </r>
    <r>
      <rPr>
        <sz val="11"/>
        <color theme="1"/>
        <rFont val="Garamond"/>
        <family val="1"/>
      </rPr>
      <t>Does the product or recipe meet this recommendation?</t>
    </r>
  </si>
  <si>
    <r>
      <rPr>
        <b/>
        <sz val="11"/>
        <color theme="1"/>
        <rFont val="Garamond"/>
        <family val="1"/>
      </rPr>
      <t>100 percent whole grain:</t>
    </r>
    <r>
      <rPr>
        <sz val="11"/>
        <color theme="1"/>
        <rFont val="Garamond"/>
        <family val="1"/>
      </rPr>
      <t xml:space="preserve"> Does the product or recipe meet this recommendation? </t>
    </r>
    <r>
      <rPr>
        <b/>
        <sz val="11"/>
        <color rgb="FFFF0000"/>
        <rFont val="Arial Narrow"/>
        <family val="2"/>
      </rPr>
      <t/>
    </r>
  </si>
  <si>
    <r>
      <t xml:space="preserve">In addition to meeting the CNS, the CSDE strongly encourages schools to choose foods that also meet the </t>
    </r>
    <r>
      <rPr>
        <b/>
        <sz val="11"/>
        <color theme="1"/>
        <rFont val="Garamond"/>
        <family val="1"/>
      </rPr>
      <t>Better Choice Recommendations.</t>
    </r>
    <r>
      <rPr>
        <sz val="11"/>
        <color theme="1"/>
        <rFont val="Garamond"/>
        <family val="1"/>
      </rPr>
      <t xml:space="preserve"> These additional recommendations are not required, but help identify foods that are even better choices. Read the </t>
    </r>
    <r>
      <rPr>
        <b/>
        <sz val="11"/>
        <color theme="1"/>
        <rFont val="Garamond"/>
        <family val="1"/>
      </rPr>
      <t>ingredients</t>
    </r>
    <r>
      <rPr>
        <sz val="11"/>
        <color theme="1"/>
        <rFont val="Garamond"/>
        <family val="1"/>
      </rPr>
      <t xml:space="preserve"> for the product or recipe. For each recommendation, </t>
    </r>
    <r>
      <rPr>
        <b/>
        <sz val="11"/>
        <color theme="1"/>
        <rFont val="Garamond"/>
        <family val="1"/>
      </rPr>
      <t>check (X) either "Yes" or "No"</t>
    </r>
    <r>
      <rPr>
        <sz val="11"/>
        <color theme="1"/>
        <rFont val="Garamond"/>
        <family val="1"/>
      </rPr>
      <t xml:space="preserve"> in the blue boxes below.</t>
    </r>
  </si>
  <si>
    <t>Meeting the Whole Grain-rich Requirement for the NSLP and SBP Meal Patterns for Grades K-12</t>
  </si>
  <si>
    <t>Read the ingredients for the product or recipe. For questions A-F below, check (X) either "Yes" or "No" in the blue boxes. For more information on each requirement, refer to the CSDE's document below.</t>
  </si>
  <si>
    <t>For non-entree combination foods containing a fruit or vegetable and another food group, refer to CNS worksheet 8. For the other CNS food categories, refer to CNS worksheets 1-3 and 5-7. The CNS worksheets are available on the Connecticut State Department of Education's (CSDE) webpage below.</t>
  </si>
  <si>
    <t>If the food is a commercial product that meets the CNS but is not listed on the CSDE's List of Acceptable Foods and Beverages webpage, e-mail the product's nutrition information to the CSDE. For information on approved products and submitting products to the CSDE, refer to the CSDE's resources below.</t>
  </si>
  <si>
    <r>
      <rPr>
        <b/>
        <sz val="11"/>
        <color rgb="FFC00000"/>
        <rFont val="Garamond"/>
        <family val="1"/>
      </rPr>
      <t xml:space="preserve">Note: </t>
    </r>
    <r>
      <rPr>
        <sz val="11"/>
        <rFont val="Garamond"/>
        <family val="1"/>
      </rPr>
      <t>This recommendation appli</t>
    </r>
    <r>
      <rPr>
        <sz val="11"/>
        <color theme="1"/>
        <rFont val="Garamond"/>
        <family val="1"/>
      </rPr>
      <t>es only to products and recipes that contain grain ingredients, such as fruit cobbler and breaded vegetables.</t>
    </r>
  </si>
  <si>
    <t>Note: The nutrition information must be for the food item as served, including any added accompaniments such as butter, cream cheese, syrup, salsa, and condiments, e.g., ketchup, mustard, relish, mayonnaise, and salad dressing. For example, if french fries are served with ketchup, enter the combined nutrition information for calories, fat, saturated fat, trans fat, sodium, fiber and sugars for both foods. To determine the nutrition information for recipes, refer to the CSDE's resources below.</t>
  </si>
  <si>
    <t>Guidance on Evaluating Recipes for Compliance with the CNS</t>
  </si>
  <si>
    <r>
      <rPr>
        <b/>
        <sz val="11"/>
        <rFont val="Garamond"/>
        <family val="1"/>
      </rPr>
      <t>Instructions:</t>
    </r>
    <r>
      <rPr>
        <sz val="11"/>
        <rFont val="Garamond"/>
        <family val="1"/>
      </rPr>
      <t xml:space="preserve"> Enter information in the </t>
    </r>
    <r>
      <rPr>
        <b/>
        <sz val="11"/>
        <rFont val="Garamond"/>
        <family val="1"/>
      </rPr>
      <t>blue boxes.</t>
    </r>
    <r>
      <rPr>
        <sz val="11"/>
        <rFont val="Garamond"/>
        <family val="1"/>
      </rPr>
      <t xml:space="preserve"> The yellow boxes will calculate automatically. </t>
    </r>
  </si>
  <si>
    <t xml:space="preserve">(All answers in step 3B are "yes" and all answers in step 4A-F are "no.") </t>
  </si>
  <si>
    <t>Part 4: Better Choice Recommendations for Processed Fruits and Vegetables</t>
  </si>
  <si>
    <r>
      <t xml:space="preserve">Does the product contain </t>
    </r>
    <r>
      <rPr>
        <b/>
        <sz val="11"/>
        <rFont val="Garamond"/>
        <family val="1"/>
      </rPr>
      <t>nonnutritive sweeteners or sugar alcohols</t>
    </r>
    <r>
      <rPr>
        <sz val="11"/>
        <rFont val="Garamond"/>
        <family val="1"/>
      </rPr>
      <t xml:space="preserve">? </t>
    </r>
  </si>
  <si>
    <t>Examples include artifical nonnutritive sweeteners (such as aspartame, acesulfame potassium, and sucralose) and plant-based nonnutritive sweeteners (such as stevia, monk fruit, and thaumatin). Examples of sugar alcohols include sorbitol, mannitol, maltitol, and erythritol.</t>
  </si>
  <si>
    <r>
      <t xml:space="preserve">Does the product or recipe contain </t>
    </r>
    <r>
      <rPr>
        <b/>
        <sz val="11"/>
        <rFont val="Garamond"/>
        <family val="1"/>
      </rPr>
      <t>chemically altered fat substitutes</t>
    </r>
    <r>
      <rPr>
        <sz val="11"/>
        <rFont val="Garamond"/>
        <family val="1"/>
      </rPr>
      <t>?</t>
    </r>
  </si>
  <si>
    <t>Examples include olestra (Olean) and microparticulated whey protein concentrate (Simplesse).</t>
  </si>
  <si>
    <r>
      <t xml:space="preserve">The Connecticut State Department of Education is committed to a policy of equal opportunity/affirmative action for all qualified persons. The Connecticut Department of Education does not discriminate in any employment practice, education program, or educational activity on the basis of race; color; religious creed; age; sex; pregnancy; sexual orientation; workplace hazards to reproductive systems, gender identity or expression; marital status; national origin; ancestry; retaliation for previously opposed discrimination or coercion, intellectual disability; genetic information; learning disability; physical disability (including, but not limited to, blindness); mental disability (past/present history thereof); military or veteran status; status as a victim of domestic violence; or criminal record in state employment, unless there is a bona fide occupational qualification excluding persons in any of the aforementioned protected classes. Inquiries regarding the Connecticut State Department of Education’s nondiscrimination policies should be directed to: Attorney Louis Todisco, Connecticut State Department of Education, by mail 450 Columbus Boulevard, Hartford, CT 06103-1841; or by telephone 860-713-6594; or by email </t>
    </r>
    <r>
      <rPr>
        <sz val="11"/>
        <color rgb="FF0000FF"/>
        <rFont val="Garamond"/>
        <family val="1"/>
      </rPr>
      <t>louis.todisco@ct.gov</t>
    </r>
    <r>
      <rPr>
        <sz val="11"/>
        <color theme="1"/>
        <rFont val="Garamond"/>
        <family val="1"/>
      </rPr>
      <t>.</t>
    </r>
  </si>
  <si>
    <t>For more information, visit the CSDE’s Healthy Food Certification and Connecticut Nutrition Standards webpages, or contact the coordinator of HFC at the Connecticut State Department of Education, Bureau of Child Nutrition Programs, 450 Columbus Boulevard, Suite 504, Hartford, CT 06103-1841.</t>
  </si>
  <si>
    <t>School Year 2023-24</t>
  </si>
  <si>
    <t>Using Product Formulation Statements in the School Nutrition Programs</t>
  </si>
  <si>
    <t xml:space="preserve">Yield Study Data Form for Child Nutrition Programs </t>
  </si>
  <si>
    <t xml:space="preserve">Note: The serving must be listed in ounces by weight, not ounces by volume (fluid ounces).  A specific measure of volume (e.g., ½  cup) does not necessarily equal the same measure of weight (e.g., 4 ounces). The weight varies depending on the food's density. For example, ½ cup spinach weighs less than  ½ cup of canned peaches. If the product or recipe does not provide this information, calculate the average weight per serving by weighing at least four samples of the product or prepared (cooked) recipe. For more information, refer to the CSDE’s form below.                </t>
  </si>
  <si>
    <r>
      <rPr>
        <b/>
        <sz val="11"/>
        <rFont val="Garamond"/>
        <family val="1"/>
      </rPr>
      <t>Standard 1 — Whole grain-rich (WGR) food:</t>
    </r>
    <r>
      <rPr>
        <sz val="11"/>
        <rFont val="Garamond"/>
        <family val="1"/>
      </rPr>
      <t xml:space="preserve"> The food item is a grain product that 1) contains at least 50 percent whole grains by weight or has a whole grain as the first ingredient; 2) any remaining grain ingredients are enriched; and 3) any noncreditable grains are no more than 3.99 grams for groups A-G and 6.99 grams for groups H and I. If the product contains any noncreditable grains, the manufacturer must provide a product formulation statement (PFS) that documents the total amount. If water is the first ingredient, the second ingredient must be a whole grain. For more information, refer to the CSDE's resources below.</t>
    </r>
  </si>
  <si>
    <t>Keep completed worksheets on file for Healthy Food Certification (HFC) documentation (due November 30 of each year) and the CSDE's Administrative Review of the school nutrition programs. The CSDE recommends maintaining completed worksheets worksheets electronically in a computer folder.</t>
  </si>
  <si>
    <r>
      <t xml:space="preserve">This worksheet applies only to </t>
    </r>
    <r>
      <rPr>
        <b/>
        <sz val="11"/>
        <color theme="1"/>
        <rFont val="Garamond"/>
        <family val="1"/>
      </rPr>
      <t xml:space="preserve">processed </t>
    </r>
    <r>
      <rPr>
        <sz val="11"/>
        <color theme="1"/>
        <rFont val="Garamond"/>
        <family val="1"/>
      </rPr>
      <t xml:space="preserve">fruits and vegetables in the </t>
    </r>
    <r>
      <rPr>
        <b/>
        <sz val="11"/>
        <color theme="1"/>
        <rFont val="Garamond"/>
        <family val="1"/>
      </rPr>
      <t>fruits and vegetables category</t>
    </r>
    <r>
      <rPr>
        <sz val="11"/>
        <color theme="1"/>
        <rFont val="Garamond"/>
        <family val="1"/>
      </rPr>
      <t xml:space="preserve"> of the CN), including commercial products with added ingredients (such as fat, sugars, and sodium) and recipes for fruits and vegetables prepared with added ingredients. The following fruit and vegetable products are exempt from all nutrient standards: </t>
    </r>
  </si>
  <si>
    <t xml:space="preserve">Connecticut Nutrition Standards (CNS) Worksheet 4: </t>
  </si>
  <si>
    <t xml:space="preserve">Evaluating Processed Fruits and Vegetables for CNS Compliance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</si>
</sst>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58" x14ac:knownFonts="1">
    <font>
      <sz val="11"/>
      <color theme="1"/>
      <name val="Calibri"/>
      <family val="2"/>
      <scheme val="minor"/>
    </font>
    <font>
      <sz val="14"/>
      <name val="Arial Narrow"/>
      <family val="2"/>
    </font>
    <font>
      <b/>
      <sz val="11"/>
      <name val="Arial Narrow"/>
      <family val="2"/>
    </font>
    <font>
      <sz val="11"/>
      <name val="Arial Narrow"/>
      <family val="2"/>
    </font>
    <font>
      <sz val="11"/>
      <name val="Symbol"/>
      <family val="1"/>
      <charset val="2"/>
    </font>
    <font>
      <u/>
      <sz val="11"/>
      <color theme="10"/>
      <name val="Calibri"/>
      <family val="2"/>
      <scheme val="minor"/>
    </font>
    <font>
      <sz val="11"/>
      <color theme="1"/>
      <name val="Garamond"/>
      <family val="1"/>
    </font>
    <font>
      <sz val="8"/>
      <color theme="1"/>
      <name val="Arial Narrow"/>
      <family val="2"/>
    </font>
    <font>
      <sz val="14"/>
      <color theme="1"/>
      <name val="Arial Narrow"/>
      <family val="2"/>
    </font>
    <font>
      <b/>
      <sz val="11"/>
      <color theme="1"/>
      <name val="Arial Narrow"/>
      <family val="2"/>
    </font>
    <font>
      <sz val="11"/>
      <color theme="1"/>
      <name val="Arial Narrow"/>
      <family val="2"/>
    </font>
    <font>
      <b/>
      <sz val="11"/>
      <color rgb="FFFF0000"/>
      <name val="Arial Narrow"/>
      <family val="2"/>
    </font>
    <font>
      <sz val="11"/>
      <color theme="1"/>
      <name val="Symbol"/>
      <family val="1"/>
      <charset val="2"/>
    </font>
    <font>
      <sz val="11"/>
      <color theme="1"/>
      <name val="Arial"/>
      <family val="2"/>
    </font>
    <font>
      <b/>
      <sz val="14"/>
      <color theme="0"/>
      <name val="Arial Narrow"/>
      <family val="2"/>
    </font>
    <font>
      <b/>
      <sz val="11"/>
      <color rgb="FFC00000"/>
      <name val="Arial Narrow"/>
      <family val="2"/>
    </font>
    <font>
      <b/>
      <i/>
      <sz val="14"/>
      <color theme="0"/>
      <name val="Arial Narrow"/>
      <family val="2"/>
    </font>
    <font>
      <b/>
      <sz val="14"/>
      <name val="Arial Narrow"/>
      <family val="2"/>
    </font>
    <font>
      <u/>
      <sz val="11"/>
      <color theme="10"/>
      <name val="Garamond"/>
      <family val="1"/>
    </font>
    <font>
      <b/>
      <sz val="11"/>
      <color theme="1"/>
      <name val="Garamond"/>
      <family val="1"/>
    </font>
    <font>
      <b/>
      <sz val="11"/>
      <color rgb="FFC00000"/>
      <name val="Garamond"/>
      <family val="1"/>
    </font>
    <font>
      <sz val="11"/>
      <color indexed="8"/>
      <name val="Garamond"/>
      <family val="1"/>
    </font>
    <font>
      <sz val="11"/>
      <name val="Garamond"/>
      <family val="1"/>
    </font>
    <font>
      <b/>
      <sz val="11"/>
      <name val="Garamond"/>
      <family val="1"/>
    </font>
    <font>
      <sz val="11"/>
      <color rgb="FF000000"/>
      <name val="Garamond"/>
      <family val="1"/>
    </font>
    <font>
      <b/>
      <sz val="11"/>
      <color rgb="FF000000"/>
      <name val="Garamond"/>
      <family val="1"/>
    </font>
    <font>
      <sz val="10"/>
      <color theme="1"/>
      <name val="Garamond"/>
      <family val="1"/>
    </font>
    <font>
      <b/>
      <sz val="10"/>
      <color theme="1"/>
      <name val="Garamond"/>
      <family val="1"/>
    </font>
    <font>
      <sz val="8"/>
      <color theme="1"/>
      <name val="Garamond"/>
      <family val="1"/>
    </font>
    <font>
      <sz val="10"/>
      <name val="Garamond"/>
      <family val="1"/>
    </font>
    <font>
      <sz val="11"/>
      <color rgb="FFC00000"/>
      <name val="Garamond"/>
      <family val="1"/>
    </font>
    <font>
      <sz val="14"/>
      <color theme="1"/>
      <name val="Garamond"/>
      <family val="1"/>
    </font>
    <font>
      <b/>
      <sz val="11"/>
      <color theme="0"/>
      <name val="Garamond"/>
      <family val="1"/>
    </font>
    <font>
      <sz val="9"/>
      <color theme="1"/>
      <name val="Garamond"/>
      <family val="1"/>
    </font>
    <font>
      <b/>
      <sz val="10"/>
      <name val="Garamond"/>
      <family val="1"/>
    </font>
    <font>
      <b/>
      <u/>
      <sz val="10"/>
      <color theme="10"/>
      <name val="Garamond"/>
      <family val="1"/>
    </font>
    <font>
      <b/>
      <i/>
      <sz val="11"/>
      <color theme="1"/>
      <name val="Garamond"/>
      <family val="1"/>
    </font>
    <font>
      <b/>
      <sz val="7"/>
      <color theme="1"/>
      <name val="Garamond"/>
      <family val="1"/>
    </font>
    <font>
      <b/>
      <sz val="9"/>
      <color theme="1"/>
      <name val="Garamond"/>
      <family val="1"/>
    </font>
    <font>
      <sz val="9"/>
      <color rgb="FF0000FF"/>
      <name val="Garamond"/>
      <family val="1"/>
    </font>
    <font>
      <b/>
      <sz val="11"/>
      <color rgb="FF0000FF"/>
      <name val="Garamond"/>
      <family val="1"/>
    </font>
    <font>
      <sz val="9"/>
      <name val="Garamond"/>
      <family val="1"/>
    </font>
    <font>
      <b/>
      <sz val="9"/>
      <color rgb="FFFF0000"/>
      <name val="Garamond"/>
      <family val="1"/>
    </font>
    <font>
      <b/>
      <sz val="10"/>
      <color theme="0"/>
      <name val="Garamond"/>
      <family val="1"/>
    </font>
    <font>
      <b/>
      <sz val="9"/>
      <name val="Garamond"/>
      <family val="1"/>
    </font>
    <font>
      <sz val="8"/>
      <name val="Garamond"/>
      <family val="1"/>
    </font>
    <font>
      <sz val="11"/>
      <color rgb="FF0000FF"/>
      <name val="Garamond"/>
      <family val="1"/>
    </font>
    <font>
      <sz val="11"/>
      <color rgb="FFFF0000"/>
      <name val="Garamond"/>
      <family val="1"/>
    </font>
    <font>
      <i/>
      <sz val="11"/>
      <color indexed="8"/>
      <name val="Garamond"/>
      <family val="1"/>
    </font>
    <font>
      <b/>
      <sz val="11"/>
      <color rgb="FFFF0000"/>
      <name val="Garamond"/>
      <family val="1"/>
    </font>
    <font>
      <i/>
      <sz val="11"/>
      <color rgb="FF0000FF"/>
      <name val="Garamond"/>
      <family val="1"/>
    </font>
    <font>
      <vertAlign val="superscript"/>
      <sz val="11"/>
      <color theme="1"/>
      <name val="Garamond"/>
      <family val="1"/>
    </font>
    <font>
      <sz val="8"/>
      <color rgb="FF0000FF"/>
      <name val="Garamond"/>
      <family val="1"/>
    </font>
    <font>
      <b/>
      <sz val="8"/>
      <name val="Garamond"/>
      <family val="1"/>
    </font>
    <font>
      <vertAlign val="superscript"/>
      <sz val="10"/>
      <color theme="1"/>
      <name val="Garamond"/>
      <family val="1"/>
    </font>
    <font>
      <sz val="10"/>
      <color rgb="FF000000"/>
      <name val="Garamond"/>
      <family val="1"/>
    </font>
    <font>
      <sz val="7"/>
      <color theme="1"/>
      <name val="Garamond"/>
      <family val="1"/>
    </font>
    <font>
      <sz val="7"/>
      <color rgb="FF000099"/>
      <name val="Garamond"/>
      <family val="1"/>
    </font>
  </fonts>
  <fills count="13">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rgb="FFFFCC99"/>
        <bgColor indexed="64"/>
      </patternFill>
    </fill>
    <fill>
      <patternFill patternType="solid">
        <fgColor rgb="FFCCECFF"/>
        <bgColor indexed="64"/>
      </patternFill>
    </fill>
    <fill>
      <patternFill patternType="solid">
        <fgColor rgb="FFFFFF99"/>
        <bgColor indexed="64"/>
      </patternFill>
    </fill>
    <fill>
      <patternFill patternType="solid">
        <fgColor theme="9" tint="0.59999389629810485"/>
        <bgColor indexed="64"/>
      </patternFill>
    </fill>
    <fill>
      <patternFill patternType="solid">
        <fgColor rgb="FF006600"/>
        <bgColor indexed="64"/>
      </patternFill>
    </fill>
    <fill>
      <patternFill patternType="solid">
        <fgColor indexed="9"/>
        <bgColor indexed="26"/>
      </patternFill>
    </fill>
    <fill>
      <patternFill patternType="solid">
        <fgColor rgb="FFFABF8F"/>
        <bgColor indexed="64"/>
      </patternFill>
    </fill>
    <fill>
      <patternFill patternType="solid">
        <fgColor theme="6"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rgb="FFC00000"/>
      </top>
      <bottom/>
      <diagonal/>
    </border>
    <border>
      <left/>
      <right style="medium">
        <color rgb="FFC00000"/>
      </right>
      <top style="medium">
        <color rgb="FFC00000"/>
      </top>
      <bottom/>
      <diagonal/>
    </border>
    <border>
      <left/>
      <right/>
      <top/>
      <bottom style="medium">
        <color rgb="FFC00000"/>
      </bottom>
      <diagonal/>
    </border>
    <border>
      <left/>
      <right style="medium">
        <color rgb="FFC00000"/>
      </right>
      <top/>
      <bottom style="medium">
        <color rgb="FFC00000"/>
      </bottom>
      <diagonal/>
    </border>
    <border>
      <left/>
      <right style="medium">
        <color rgb="FFC00000"/>
      </right>
      <top/>
      <bottom/>
      <diagonal/>
    </border>
  </borders>
  <cellStyleXfs count="2">
    <xf numFmtId="0" fontId="0" fillId="0" borderId="0"/>
    <xf numFmtId="0" fontId="5" fillId="0" borderId="0" applyNumberFormat="0" applyFill="0" applyBorder="0" applyAlignment="0" applyProtection="0"/>
  </cellStyleXfs>
  <cellXfs count="281">
    <xf numFmtId="0" fontId="0" fillId="0" borderId="0" xfId="0"/>
    <xf numFmtId="0" fontId="6" fillId="0" borderId="0" xfId="0" applyFont="1"/>
    <xf numFmtId="0" fontId="7" fillId="0" borderId="0" xfId="0" applyFont="1"/>
    <xf numFmtId="0" fontId="8" fillId="0" borderId="0" xfId="0" applyFont="1"/>
    <xf numFmtId="0" fontId="10" fillId="0" borderId="0" xfId="0" applyFont="1"/>
    <xf numFmtId="0" fontId="3" fillId="0" borderId="0" xfId="0" applyFont="1"/>
    <xf numFmtId="0" fontId="2" fillId="0" borderId="0" xfId="0" applyFont="1"/>
    <xf numFmtId="0" fontId="9" fillId="0" borderId="0" xfId="0" applyFont="1"/>
    <xf numFmtId="0" fontId="3" fillId="0" borderId="0" xfId="0" applyFont="1" applyAlignment="1">
      <alignment vertical="center" wrapText="1"/>
    </xf>
    <xf numFmtId="0" fontId="4" fillId="0" borderId="0" xfId="0" applyFont="1" applyAlignment="1">
      <alignment vertical="top"/>
    </xf>
    <xf numFmtId="0" fontId="13" fillId="0" borderId="0" xfId="0" applyFont="1"/>
    <xf numFmtId="0" fontId="15" fillId="4" borderId="0" xfId="0" applyFont="1" applyFill="1" applyAlignment="1">
      <alignment horizontal="center" wrapText="1"/>
    </xf>
    <xf numFmtId="0" fontId="3" fillId="4" borderId="0" xfId="0" applyFont="1" applyFill="1"/>
    <xf numFmtId="0" fontId="14" fillId="4" borderId="0" xfId="0" applyFont="1" applyFill="1" applyAlignment="1">
      <alignment horizontal="center" wrapText="1"/>
    </xf>
    <xf numFmtId="0" fontId="8" fillId="4" borderId="0" xfId="0" applyFont="1" applyFill="1"/>
    <xf numFmtId="0" fontId="1" fillId="4" borderId="0" xfId="0" applyFont="1" applyFill="1"/>
    <xf numFmtId="0" fontId="12" fillId="3" borderId="0" xfId="0" applyFont="1" applyFill="1" applyAlignment="1">
      <alignment vertical="center"/>
    </xf>
    <xf numFmtId="0" fontId="12" fillId="0" borderId="0" xfId="0" applyFont="1" applyAlignment="1">
      <alignment vertical="center"/>
    </xf>
    <xf numFmtId="0" fontId="6" fillId="12" borderId="5" xfId="0" applyFont="1" applyFill="1" applyBorder="1"/>
    <xf numFmtId="0" fontId="6" fillId="12" borderId="0" xfId="0" applyFont="1" applyFill="1"/>
    <xf numFmtId="0" fontId="6" fillId="12" borderId="2" xfId="0" applyFont="1" applyFill="1" applyBorder="1"/>
    <xf numFmtId="0" fontId="6" fillId="12" borderId="4" xfId="0" applyFont="1" applyFill="1" applyBorder="1"/>
    <xf numFmtId="0" fontId="6" fillId="12" borderId="3" xfId="0" applyFont="1" applyFill="1" applyBorder="1"/>
    <xf numFmtId="0" fontId="6" fillId="12" borderId="6" xfId="0" applyFont="1" applyFill="1" applyBorder="1"/>
    <xf numFmtId="0" fontId="6" fillId="3" borderId="0" xfId="0" applyFont="1" applyFill="1"/>
    <xf numFmtId="0" fontId="6" fillId="3" borderId="0" xfId="0" applyFont="1" applyFill="1" applyAlignment="1">
      <alignment horizontal="left" vertical="top" wrapText="1"/>
    </xf>
    <xf numFmtId="0" fontId="6" fillId="3" borderId="0" xfId="0" applyFont="1" applyFill="1" applyAlignment="1">
      <alignment vertical="center"/>
    </xf>
    <xf numFmtId="0" fontId="6" fillId="3" borderId="0" xfId="0" applyFont="1" applyFill="1" applyAlignment="1">
      <alignment horizontal="left" vertical="top"/>
    </xf>
    <xf numFmtId="0" fontId="6" fillId="3" borderId="0" xfId="0" applyFont="1" applyFill="1" applyAlignment="1">
      <alignment vertical="top" wrapText="1"/>
    </xf>
    <xf numFmtId="0" fontId="19" fillId="3" borderId="0" xfId="0" applyFont="1" applyFill="1" applyAlignment="1">
      <alignment vertical="top" wrapText="1"/>
    </xf>
    <xf numFmtId="0" fontId="19" fillId="3" borderId="0" xfId="0" applyFont="1" applyFill="1" applyAlignment="1">
      <alignment vertical="top"/>
    </xf>
    <xf numFmtId="0" fontId="6" fillId="3" borderId="0" xfId="0" applyFont="1" applyFill="1" applyAlignment="1">
      <alignment vertical="top"/>
    </xf>
    <xf numFmtId="0" fontId="22" fillId="0" borderId="0" xfId="0" applyFont="1" applyAlignment="1">
      <alignment vertical="center" wrapText="1"/>
    </xf>
    <xf numFmtId="0" fontId="22" fillId="0" borderId="0" xfId="0" applyFont="1" applyAlignment="1">
      <alignment vertical="top"/>
    </xf>
    <xf numFmtId="0" fontId="22" fillId="0" borderId="0" xfId="0" applyFont="1" applyAlignment="1">
      <alignment vertical="top" wrapText="1"/>
    </xf>
    <xf numFmtId="0" fontId="21" fillId="0" borderId="0" xfId="0" applyFont="1"/>
    <xf numFmtId="0" fontId="21" fillId="10" borderId="0" xfId="0" applyFont="1" applyFill="1"/>
    <xf numFmtId="0" fontId="6" fillId="0" borderId="0" xfId="0" applyFont="1" applyAlignment="1">
      <alignment vertical="center"/>
    </xf>
    <xf numFmtId="0" fontId="18" fillId="0" borderId="0" xfId="1" applyFont="1" applyFill="1" applyAlignment="1" applyProtection="1">
      <alignment horizontal="left" vertical="top" wrapText="1"/>
    </xf>
    <xf numFmtId="0" fontId="19" fillId="0" borderId="0" xfId="0" applyFont="1"/>
    <xf numFmtId="0" fontId="22" fillId="0" borderId="0" xfId="0" applyFont="1"/>
    <xf numFmtId="0" fontId="22" fillId="4" borderId="0" xfId="0" applyFont="1" applyFill="1"/>
    <xf numFmtId="0" fontId="19" fillId="4" borderId="5" xfId="0" applyFont="1" applyFill="1" applyBorder="1"/>
    <xf numFmtId="0" fontId="19" fillId="4" borderId="0" xfId="0" applyFont="1" applyFill="1"/>
    <xf numFmtId="0" fontId="19" fillId="4" borderId="2" xfId="0" applyFont="1" applyFill="1" applyBorder="1"/>
    <xf numFmtId="164" fontId="23" fillId="6" borderId="1" xfId="0" applyNumberFormat="1" applyFont="1" applyFill="1" applyBorder="1"/>
    <xf numFmtId="0" fontId="24" fillId="8" borderId="0" xfId="0" applyFont="1" applyFill="1" applyAlignment="1">
      <alignment vertical="top" wrapText="1"/>
    </xf>
    <xf numFmtId="0" fontId="23" fillId="0" borderId="0" xfId="0" applyFont="1"/>
    <xf numFmtId="0" fontId="26" fillId="0" borderId="0" xfId="0" applyFont="1"/>
    <xf numFmtId="0" fontId="29" fillId="0" borderId="0" xfId="0" applyFont="1"/>
    <xf numFmtId="0" fontId="20" fillId="0" borderId="0" xfId="0" applyFont="1"/>
    <xf numFmtId="0" fontId="30" fillId="0" borderId="0" xfId="0" applyFont="1"/>
    <xf numFmtId="0" fontId="29" fillId="0" borderId="0" xfId="0" applyFont="1" applyAlignment="1">
      <alignment vertical="center" wrapText="1"/>
    </xf>
    <xf numFmtId="0" fontId="31" fillId="0" borderId="0" xfId="0" applyFont="1"/>
    <xf numFmtId="0" fontId="6" fillId="0" borderId="0" xfId="0" applyFont="1" applyAlignment="1">
      <alignment vertical="top" wrapText="1"/>
    </xf>
    <xf numFmtId="0" fontId="6" fillId="0" borderId="0" xfId="0" applyFont="1" applyAlignment="1">
      <alignment horizontal="left" indent="1"/>
    </xf>
    <xf numFmtId="0" fontId="32" fillId="0" borderId="0" xfId="0" applyFont="1" applyAlignment="1">
      <alignment horizontal="center" vertical="center"/>
    </xf>
    <xf numFmtId="0" fontId="32" fillId="9" borderId="0" xfId="0" applyFont="1" applyFill="1" applyAlignment="1">
      <alignment horizontal="center" vertical="center"/>
    </xf>
    <xf numFmtId="0" fontId="19" fillId="0" borderId="0" xfId="0" applyFont="1" applyAlignment="1">
      <alignment horizontal="left" vertical="top" wrapText="1" indent="1"/>
    </xf>
    <xf numFmtId="0" fontId="6" fillId="0" borderId="0" xfId="0" applyFont="1" applyAlignment="1">
      <alignment horizontal="left" vertical="top" wrapText="1"/>
    </xf>
    <xf numFmtId="0" fontId="19" fillId="0" borderId="0" xfId="0" applyFont="1" applyAlignment="1">
      <alignment vertical="top" wrapText="1"/>
    </xf>
    <xf numFmtId="0" fontId="6" fillId="0" borderId="0" xfId="0" applyFont="1" applyAlignment="1">
      <alignment horizontal="left" vertical="top" indent="1"/>
    </xf>
    <xf numFmtId="0" fontId="22" fillId="0" borderId="0" xfId="0" applyFont="1" applyAlignment="1">
      <alignment horizontal="left" vertical="top" wrapText="1" indent="1"/>
    </xf>
    <xf numFmtId="0" fontId="19" fillId="6" borderId="1" xfId="0" applyFont="1" applyFill="1" applyBorder="1" applyAlignment="1" applyProtection="1">
      <alignment horizontal="center"/>
      <protection locked="0"/>
    </xf>
    <xf numFmtId="0" fontId="19" fillId="0" borderId="0" xfId="0" applyFont="1" applyAlignment="1">
      <alignment horizontal="center"/>
    </xf>
    <xf numFmtId="0" fontId="22" fillId="0" borderId="0" xfId="0" applyFont="1" applyAlignment="1">
      <alignment horizontal="left" vertical="top" wrapText="1"/>
    </xf>
    <xf numFmtId="0" fontId="6" fillId="0" borderId="0" xfId="0" applyFont="1" applyAlignment="1">
      <alignment horizontal="right"/>
    </xf>
    <xf numFmtId="0" fontId="22" fillId="0" borderId="0" xfId="0" applyFont="1" applyAlignment="1">
      <alignment horizontal="left" vertical="top"/>
    </xf>
    <xf numFmtId="0" fontId="19" fillId="5" borderId="0" xfId="0" applyFont="1" applyFill="1" applyAlignment="1">
      <alignment horizontal="left"/>
    </xf>
    <xf numFmtId="0" fontId="6" fillId="11" borderId="0" xfId="0" applyFont="1" applyFill="1"/>
    <xf numFmtId="0" fontId="22" fillId="11" borderId="0" xfId="0" applyFont="1" applyFill="1"/>
    <xf numFmtId="0" fontId="23" fillId="11" borderId="0" xfId="0" applyFont="1" applyFill="1"/>
    <xf numFmtId="0" fontId="19" fillId="11" borderId="0" xfId="0" applyFont="1" applyFill="1"/>
    <xf numFmtId="0" fontId="22" fillId="11" borderId="0" xfId="0" applyFont="1" applyFill="1" applyAlignment="1">
      <alignment vertical="center" wrapText="1"/>
    </xf>
    <xf numFmtId="0" fontId="19" fillId="2" borderId="1" xfId="0" applyFont="1" applyFill="1" applyBorder="1" applyAlignment="1">
      <alignment horizontal="center"/>
    </xf>
    <xf numFmtId="0" fontId="19" fillId="5" borderId="0" xfId="0" applyFont="1" applyFill="1"/>
    <xf numFmtId="0" fontId="6" fillId="5" borderId="0" xfId="0" applyFont="1" applyFill="1"/>
    <xf numFmtId="0" fontId="20" fillId="2" borderId="1" xfId="0" applyFont="1" applyFill="1" applyBorder="1" applyAlignment="1">
      <alignment horizontal="center"/>
    </xf>
    <xf numFmtId="0" fontId="33" fillId="0" borderId="0" xfId="0" applyFont="1"/>
    <xf numFmtId="0" fontId="6" fillId="0" borderId="0" xfId="0" applyFont="1" applyAlignment="1">
      <alignment horizontal="left"/>
    </xf>
    <xf numFmtId="0" fontId="22" fillId="0" borderId="0" xfId="0" applyFont="1" applyAlignment="1">
      <alignment horizontal="left" indent="1"/>
    </xf>
    <xf numFmtId="0" fontId="34" fillId="0" borderId="0" xfId="0" applyFont="1"/>
    <xf numFmtId="0" fontId="27" fillId="0" borderId="0" xfId="0" applyFont="1"/>
    <xf numFmtId="0" fontId="35" fillId="4" borderId="0" xfId="1" applyFont="1" applyFill="1" applyAlignment="1" applyProtection="1"/>
    <xf numFmtId="0" fontId="27" fillId="0" borderId="0" xfId="0" applyFont="1" applyAlignment="1">
      <alignment vertical="center"/>
    </xf>
    <xf numFmtId="0" fontId="19" fillId="0" borderId="0" xfId="0" applyFont="1" applyAlignment="1">
      <alignment horizontal="left" vertical="center" indent="1"/>
    </xf>
    <xf numFmtId="0" fontId="36" fillId="0" borderId="0" xfId="0" applyFont="1" applyAlignment="1">
      <alignment horizontal="left" vertical="center" indent="1"/>
    </xf>
    <xf numFmtId="0" fontId="19" fillId="0" borderId="0" xfId="0" applyFont="1" applyAlignment="1">
      <alignment horizontal="left" vertical="center"/>
    </xf>
    <xf numFmtId="0" fontId="6" fillId="5" borderId="0" xfId="0" applyFont="1" applyFill="1" applyAlignment="1">
      <alignment vertical="center"/>
    </xf>
    <xf numFmtId="2" fontId="19" fillId="5" borderId="0" xfId="0" applyNumberFormat="1" applyFont="1" applyFill="1" applyAlignment="1">
      <alignment horizontal="center" vertical="center"/>
    </xf>
    <xf numFmtId="0" fontId="19" fillId="0" borderId="0" xfId="0" applyFont="1" applyAlignment="1">
      <alignment horizontal="left" vertical="top" wrapText="1"/>
    </xf>
    <xf numFmtId="0" fontId="19" fillId="5" borderId="0" xfId="0" applyFont="1" applyFill="1" applyAlignment="1">
      <alignment horizontal="left" vertical="center"/>
    </xf>
    <xf numFmtId="2" fontId="6" fillId="5" borderId="0" xfId="0" applyNumberFormat="1" applyFont="1" applyFill="1" applyAlignment="1">
      <alignment vertical="center"/>
    </xf>
    <xf numFmtId="0" fontId="19" fillId="0" borderId="0" xfId="0" applyFont="1" applyAlignment="1">
      <alignment horizontal="center" vertical="center"/>
    </xf>
    <xf numFmtId="0" fontId="33" fillId="5" borderId="0" xfId="0" applyFont="1" applyFill="1"/>
    <xf numFmtId="0" fontId="6" fillId="5" borderId="0" xfId="0" applyFont="1" applyFill="1" applyAlignment="1">
      <alignment vertical="top"/>
    </xf>
    <xf numFmtId="0" fontId="37" fillId="5" borderId="0" xfId="0" applyFont="1" applyFill="1" applyAlignment="1">
      <alignment horizontal="right" vertical="center"/>
    </xf>
    <xf numFmtId="0" fontId="19" fillId="5" borderId="0" xfId="0" applyFont="1" applyFill="1" applyAlignment="1">
      <alignment vertical="center"/>
    </xf>
    <xf numFmtId="0" fontId="27" fillId="0" borderId="0" xfId="0" applyFont="1" applyAlignment="1">
      <alignment vertical="center" wrapText="1"/>
    </xf>
    <xf numFmtId="0" fontId="19" fillId="0" borderId="0" xfId="0" applyFont="1" applyAlignment="1">
      <alignment horizontal="left" indent="1"/>
    </xf>
    <xf numFmtId="49" fontId="6" fillId="5" borderId="0" xfId="0" applyNumberFormat="1" applyFont="1" applyFill="1"/>
    <xf numFmtId="0" fontId="29" fillId="0" borderId="0" xfId="0" applyFont="1" applyAlignment="1">
      <alignment vertical="center"/>
    </xf>
    <xf numFmtId="0" fontId="18" fillId="0" borderId="0" xfId="1" applyFont="1" applyAlignment="1" applyProtection="1"/>
    <xf numFmtId="0" fontId="18" fillId="0" borderId="0" xfId="1" applyFont="1" applyAlignment="1" applyProtection="1">
      <alignment horizontal="left"/>
    </xf>
    <xf numFmtId="0" fontId="38" fillId="0" borderId="0" xfId="0" applyFont="1"/>
    <xf numFmtId="0" fontId="33" fillId="3" borderId="5" xfId="0" applyFont="1" applyFill="1" applyBorder="1"/>
    <xf numFmtId="0" fontId="19" fillId="3" borderId="0" xfId="0" applyFont="1" applyFill="1" applyAlignment="1">
      <alignment horizontal="left"/>
    </xf>
    <xf numFmtId="0" fontId="19" fillId="3" borderId="0" xfId="0" applyFont="1" applyFill="1"/>
    <xf numFmtId="0" fontId="19" fillId="3" borderId="2" xfId="0" applyFont="1" applyFill="1" applyBorder="1" applyAlignment="1">
      <alignment vertical="top" wrapText="1"/>
    </xf>
    <xf numFmtId="0" fontId="38" fillId="0" borderId="0" xfId="0" applyFont="1" applyAlignment="1">
      <alignment horizontal="left" vertical="top"/>
    </xf>
    <xf numFmtId="0" fontId="40" fillId="3" borderId="0" xfId="0" applyFont="1" applyFill="1" applyAlignment="1">
      <alignment vertical="top"/>
    </xf>
    <xf numFmtId="0" fontId="33" fillId="3" borderId="0" xfId="0" applyFont="1" applyFill="1"/>
    <xf numFmtId="0" fontId="6" fillId="3" borderId="0" xfId="0" applyFont="1" applyFill="1" applyAlignment="1">
      <alignment horizontal="left"/>
    </xf>
    <xf numFmtId="2" fontId="23" fillId="3" borderId="0" xfId="0" applyNumberFormat="1" applyFont="1" applyFill="1" applyAlignment="1">
      <alignment horizontal="left" vertical="top"/>
    </xf>
    <xf numFmtId="0" fontId="19" fillId="3" borderId="0" xfId="0" applyFont="1" applyFill="1" applyAlignment="1">
      <alignment horizontal="right"/>
    </xf>
    <xf numFmtId="1" fontId="19" fillId="3" borderId="2" xfId="0" applyNumberFormat="1" applyFont="1" applyFill="1" applyBorder="1"/>
    <xf numFmtId="0" fontId="29" fillId="0" borderId="0" xfId="0" applyFont="1" applyAlignment="1">
      <alignment vertical="top"/>
    </xf>
    <xf numFmtId="0" fontId="23" fillId="0" borderId="0" xfId="0" applyFont="1" applyAlignment="1">
      <alignment vertical="top"/>
    </xf>
    <xf numFmtId="0" fontId="41" fillId="0" borderId="0" xfId="0" applyFont="1"/>
    <xf numFmtId="2" fontId="19" fillId="3" borderId="0" xfId="0" applyNumberFormat="1" applyFont="1" applyFill="1"/>
    <xf numFmtId="0" fontId="42" fillId="0" borderId="0" xfId="0" applyFont="1" applyAlignment="1">
      <alignment vertical="top" wrapText="1"/>
    </xf>
    <xf numFmtId="0" fontId="33" fillId="0" borderId="0" xfId="0" applyFont="1" applyAlignment="1">
      <alignment vertical="top"/>
    </xf>
    <xf numFmtId="0" fontId="19" fillId="3" borderId="5" xfId="0" applyFont="1" applyFill="1" applyBorder="1" applyAlignment="1">
      <alignment horizontal="left" indent="1"/>
    </xf>
    <xf numFmtId="0" fontId="23" fillId="0" borderId="0" xfId="0" applyFont="1" applyAlignment="1">
      <alignment horizontal="left" vertical="center" wrapText="1"/>
    </xf>
    <xf numFmtId="0" fontId="19" fillId="3" borderId="0" xfId="0" applyFont="1" applyFill="1" applyAlignment="1">
      <alignment horizontal="left" vertical="top"/>
    </xf>
    <xf numFmtId="0" fontId="19" fillId="3" borderId="2" xfId="0" applyFont="1" applyFill="1" applyBorder="1"/>
    <xf numFmtId="0" fontId="43" fillId="4" borderId="0" xfId="0" applyFont="1" applyFill="1" applyAlignment="1">
      <alignment vertical="top"/>
    </xf>
    <xf numFmtId="0" fontId="44" fillId="0" borderId="0" xfId="0" applyFont="1"/>
    <xf numFmtId="0" fontId="19" fillId="3" borderId="0" xfId="0" applyFont="1" applyFill="1" applyAlignment="1">
      <alignment horizontal="left" vertical="top" wrapText="1"/>
    </xf>
    <xf numFmtId="0" fontId="38" fillId="4" borderId="0" xfId="0" applyFont="1" applyFill="1"/>
    <xf numFmtId="0" fontId="45" fillId="0" borderId="0" xfId="0" applyFont="1"/>
    <xf numFmtId="0" fontId="45" fillId="0" borderId="0" xfId="0" applyFont="1" applyAlignment="1">
      <alignment horizontal="left" indent="1"/>
    </xf>
    <xf numFmtId="0" fontId="46" fillId="3" borderId="0" xfId="0" applyFont="1" applyFill="1"/>
    <xf numFmtId="2" fontId="40" fillId="3" borderId="0" xfId="0" applyNumberFormat="1" applyFont="1" applyFill="1"/>
    <xf numFmtId="0" fontId="23" fillId="3" borderId="2" xfId="0" applyFont="1" applyFill="1" applyBorder="1"/>
    <xf numFmtId="0" fontId="33" fillId="4" borderId="0" xfId="0" applyFont="1" applyFill="1"/>
    <xf numFmtId="0" fontId="47" fillId="3" borderId="0" xfId="0" applyFont="1" applyFill="1" applyAlignment="1">
      <alignment horizontal="left" vertical="top" wrapText="1"/>
    </xf>
    <xf numFmtId="0" fontId="23" fillId="0" borderId="0" xfId="0" applyFont="1" applyAlignment="1">
      <alignment horizontal="left" vertical="top" wrapText="1"/>
    </xf>
    <xf numFmtId="2" fontId="19" fillId="3" borderId="0" xfId="0" applyNumberFormat="1" applyFont="1" applyFill="1" applyAlignment="1">
      <alignment horizontal="center"/>
    </xf>
    <xf numFmtId="0" fontId="19" fillId="3" borderId="5" xfId="0" applyFont="1" applyFill="1" applyBorder="1" applyAlignment="1">
      <alignment vertical="top" wrapText="1"/>
    </xf>
    <xf numFmtId="0" fontId="41" fillId="0" borderId="0" xfId="0" applyFont="1" applyAlignment="1">
      <alignment horizontal="left" indent="1"/>
    </xf>
    <xf numFmtId="0" fontId="20" fillId="0" borderId="0" xfId="0" applyFont="1" applyAlignment="1">
      <alignment horizontal="center"/>
    </xf>
    <xf numFmtId="0" fontId="44" fillId="0" borderId="0" xfId="0" applyFont="1" applyAlignment="1">
      <alignment horizontal="left" vertical="top"/>
    </xf>
    <xf numFmtId="0" fontId="49" fillId="3" borderId="0" xfId="0" applyFont="1" applyFill="1"/>
    <xf numFmtId="10" fontId="40" fillId="3" borderId="0" xfId="0" applyNumberFormat="1" applyFont="1" applyFill="1"/>
    <xf numFmtId="10" fontId="23" fillId="3" borderId="0" xfId="0" applyNumberFormat="1" applyFont="1" applyFill="1" applyAlignment="1">
      <alignment horizontal="center"/>
    </xf>
    <xf numFmtId="0" fontId="50" fillId="3" borderId="0" xfId="0" applyFont="1" applyFill="1"/>
    <xf numFmtId="0" fontId="33" fillId="3" borderId="4" xfId="0" applyFont="1" applyFill="1" applyBorder="1"/>
    <xf numFmtId="0" fontId="33" fillId="3" borderId="3" xfId="0" applyFont="1" applyFill="1" applyBorder="1"/>
    <xf numFmtId="0" fontId="33" fillId="3" borderId="3" xfId="0" applyFont="1" applyFill="1" applyBorder="1" applyAlignment="1">
      <alignment horizontal="left" vertical="top" wrapText="1"/>
    </xf>
    <xf numFmtId="0" fontId="38" fillId="3" borderId="3" xfId="0" applyFont="1" applyFill="1" applyBorder="1" applyAlignment="1">
      <alignment horizontal="left" vertical="top"/>
    </xf>
    <xf numFmtId="0" fontId="33" fillId="3" borderId="3" xfId="0" applyFont="1" applyFill="1" applyBorder="1" applyAlignment="1">
      <alignment horizontal="left" vertical="top"/>
    </xf>
    <xf numFmtId="0" fontId="33" fillId="3" borderId="6" xfId="0" applyFont="1" applyFill="1" applyBorder="1"/>
    <xf numFmtId="0" fontId="33" fillId="0" borderId="0" xfId="0" applyFont="1" applyAlignment="1">
      <alignment horizontal="left" vertical="top" wrapText="1"/>
    </xf>
    <xf numFmtId="0" fontId="33" fillId="0" borderId="0" xfId="0" applyFont="1" applyAlignment="1">
      <alignment horizontal="left" vertical="top"/>
    </xf>
    <xf numFmtId="0" fontId="51" fillId="0" borderId="0" xfId="0" applyFont="1"/>
    <xf numFmtId="0" fontId="24" fillId="0" borderId="0" xfId="0" applyFont="1"/>
    <xf numFmtId="0" fontId="6" fillId="0" borderId="0" xfId="0" applyFont="1" applyAlignment="1">
      <alignment horizontal="left" vertical="top"/>
    </xf>
    <xf numFmtId="0" fontId="6" fillId="0" borderId="0" xfId="0" applyFont="1" applyAlignment="1">
      <alignment horizontal="left" vertical="center" wrapText="1"/>
    </xf>
    <xf numFmtId="0" fontId="22" fillId="0" borderId="0" xfId="0" applyFont="1" applyAlignment="1">
      <alignment horizontal="left" wrapText="1"/>
    </xf>
    <xf numFmtId="0" fontId="6" fillId="0" borderId="0" xfId="0" applyFont="1" applyAlignment="1">
      <alignment horizontal="left" wrapText="1"/>
    </xf>
    <xf numFmtId="0" fontId="32" fillId="0" borderId="0" xfId="0" applyFont="1" applyAlignment="1">
      <alignment horizontal="center" vertical="top"/>
    </xf>
    <xf numFmtId="0" fontId="32" fillId="9" borderId="0" xfId="0" applyFont="1" applyFill="1" applyAlignment="1">
      <alignment horizontal="center" vertical="top"/>
    </xf>
    <xf numFmtId="0" fontId="28" fillId="0" borderId="0" xfId="0" applyFont="1" applyAlignment="1">
      <alignment horizontal="left" vertical="center" wrapText="1"/>
    </xf>
    <xf numFmtId="0" fontId="28" fillId="0" borderId="0" xfId="0" applyFont="1" applyAlignment="1">
      <alignment horizontal="left" wrapText="1"/>
    </xf>
    <xf numFmtId="0" fontId="33" fillId="0" borderId="0" xfId="0" applyFont="1" applyAlignment="1">
      <alignment horizontal="left" wrapText="1"/>
    </xf>
    <xf numFmtId="0" fontId="41" fillId="0" borderId="0" xfId="0" applyFont="1" applyAlignment="1">
      <alignment vertical="center" wrapText="1"/>
    </xf>
    <xf numFmtId="0" fontId="52" fillId="0" borderId="0" xfId="0" applyFont="1" applyAlignment="1">
      <alignment horizontal="left"/>
    </xf>
    <xf numFmtId="0" fontId="52" fillId="0" borderId="0" xfId="0" applyFont="1" applyAlignment="1">
      <alignment horizontal="left" wrapText="1"/>
    </xf>
    <xf numFmtId="0" fontId="52" fillId="0" borderId="0" xfId="0" applyFont="1"/>
    <xf numFmtId="0" fontId="28" fillId="0" borderId="0" xfId="0" applyFont="1" applyAlignment="1">
      <alignment horizontal="left"/>
    </xf>
    <xf numFmtId="0" fontId="28" fillId="0" borderId="0" xfId="0" applyFont="1"/>
    <xf numFmtId="0" fontId="41" fillId="0" borderId="0" xfId="0" applyFont="1" applyAlignment="1">
      <alignment wrapText="1"/>
    </xf>
    <xf numFmtId="0" fontId="53" fillId="0" borderId="0" xfId="0" applyFont="1" applyAlignment="1">
      <alignment vertical="center"/>
    </xf>
    <xf numFmtId="0" fontId="38" fillId="0" borderId="0" xfId="0" applyFont="1" applyAlignment="1">
      <alignment horizontal="center"/>
    </xf>
    <xf numFmtId="0" fontId="42" fillId="0" borderId="0" xfId="0" applyFont="1" applyAlignment="1">
      <alignment horizontal="center"/>
    </xf>
    <xf numFmtId="0" fontId="46" fillId="0" borderId="0" xfId="0" applyFont="1" applyAlignment="1">
      <alignment horizontal="left"/>
    </xf>
    <xf numFmtId="0" fontId="46" fillId="0" borderId="0" xfId="0" applyFont="1"/>
    <xf numFmtId="2" fontId="6" fillId="0" borderId="0" xfId="0" applyNumberFormat="1" applyFont="1"/>
    <xf numFmtId="0" fontId="19" fillId="0" borderId="0" xfId="0" applyFont="1" applyAlignment="1">
      <alignment wrapText="1"/>
    </xf>
    <xf numFmtId="0" fontId="54" fillId="0" borderId="0" xfId="0" applyFont="1" applyAlignment="1">
      <alignment vertical="center"/>
    </xf>
    <xf numFmtId="0" fontId="55" fillId="0" borderId="0" xfId="0" applyFont="1"/>
    <xf numFmtId="0" fontId="6" fillId="0" borderId="0" xfId="0" applyFont="1" applyAlignment="1">
      <alignment horizontal="left" vertical="center"/>
    </xf>
    <xf numFmtId="0" fontId="56" fillId="0" borderId="0" xfId="0" applyFont="1" applyAlignment="1">
      <alignment horizontal="left" vertical="center"/>
    </xf>
    <xf numFmtId="0" fontId="57" fillId="0" borderId="0" xfId="0" applyFont="1" applyAlignment="1">
      <alignment horizontal="left" vertical="center"/>
    </xf>
    <xf numFmtId="0" fontId="6" fillId="0" borderId="0" xfId="0" applyFont="1" applyAlignment="1">
      <alignment horizontal="left" vertical="top" wrapText="1" indent="1"/>
    </xf>
    <xf numFmtId="0" fontId="19" fillId="5" borderId="0" xfId="0" applyFont="1" applyFill="1" applyAlignment="1">
      <alignment horizontal="left" vertical="top" indent="1"/>
    </xf>
    <xf numFmtId="0" fontId="19" fillId="5" borderId="0" xfId="0" applyFont="1" applyFill="1" applyAlignment="1">
      <alignment horizontal="left" vertical="top" wrapText="1" indent="1"/>
    </xf>
    <xf numFmtId="0" fontId="19" fillId="5" borderId="0" xfId="0" applyFont="1" applyFill="1" applyAlignment="1">
      <alignment vertical="top" wrapText="1"/>
    </xf>
    <xf numFmtId="0" fontId="6" fillId="7" borderId="13" xfId="0" applyFont="1" applyFill="1" applyBorder="1"/>
    <xf numFmtId="0" fontId="6" fillId="7" borderId="14" xfId="0" applyFont="1" applyFill="1" applyBorder="1"/>
    <xf numFmtId="0" fontId="6" fillId="7" borderId="0" xfId="0" applyFont="1" applyFill="1" applyAlignment="1">
      <alignment horizontal="left"/>
    </xf>
    <xf numFmtId="0" fontId="19" fillId="7" borderId="0" xfId="0" applyFont="1" applyFill="1" applyAlignment="1">
      <alignment horizontal="left"/>
    </xf>
    <xf numFmtId="0" fontId="6" fillId="7" borderId="0" xfId="0" applyFont="1" applyFill="1" applyAlignment="1">
      <alignment horizontal="left" wrapText="1"/>
    </xf>
    <xf numFmtId="0" fontId="19" fillId="7" borderId="0" xfId="0" applyFont="1" applyFill="1"/>
    <xf numFmtId="0" fontId="6" fillId="3" borderId="17" xfId="0" applyFont="1" applyFill="1" applyBorder="1" applyAlignment="1">
      <alignment horizontal="left" wrapText="1"/>
    </xf>
    <xf numFmtId="0" fontId="32" fillId="7" borderId="0" xfId="0" applyFont="1" applyFill="1" applyAlignment="1">
      <alignment horizontal="center" vertical="center"/>
    </xf>
    <xf numFmtId="0" fontId="19" fillId="7" borderId="0" xfId="0" applyFont="1" applyFill="1" applyAlignment="1">
      <alignment horizontal="center"/>
    </xf>
    <xf numFmtId="0" fontId="20" fillId="7" borderId="0" xfId="0" applyFont="1" applyFill="1" applyAlignment="1">
      <alignment horizontal="center"/>
    </xf>
    <xf numFmtId="0" fontId="6" fillId="7" borderId="17" xfId="0" applyFont="1" applyFill="1" applyBorder="1" applyAlignment="1">
      <alignment horizontal="left" wrapText="1"/>
    </xf>
    <xf numFmtId="0" fontId="32" fillId="7" borderId="15" xfId="0" applyFont="1" applyFill="1" applyBorder="1" applyAlignment="1">
      <alignment horizontal="center"/>
    </xf>
    <xf numFmtId="0" fontId="6" fillId="7" borderId="15" xfId="0" applyFont="1" applyFill="1" applyBorder="1" applyAlignment="1">
      <alignment horizontal="left"/>
    </xf>
    <xf numFmtId="0" fontId="19" fillId="7" borderId="15" xfId="0" applyFont="1" applyFill="1" applyBorder="1" applyAlignment="1">
      <alignment horizontal="left"/>
    </xf>
    <xf numFmtId="0" fontId="6" fillId="7" borderId="15" xfId="0" applyFont="1" applyFill="1" applyBorder="1" applyAlignment="1">
      <alignment horizontal="left" wrapText="1"/>
    </xf>
    <xf numFmtId="0" fontId="19" fillId="7" borderId="15" xfId="0" applyFont="1" applyFill="1" applyBorder="1" applyAlignment="1">
      <alignment horizontal="center"/>
    </xf>
    <xf numFmtId="0" fontId="19" fillId="7" borderId="15" xfId="0" applyFont="1" applyFill="1" applyBorder="1"/>
    <xf numFmtId="0" fontId="49" fillId="7" borderId="15" xfId="0" applyFont="1" applyFill="1" applyBorder="1" applyAlignment="1">
      <alignment horizontal="center"/>
    </xf>
    <xf numFmtId="0" fontId="6" fillId="7" borderId="16" xfId="0" applyFont="1" applyFill="1" applyBorder="1" applyAlignment="1">
      <alignment horizontal="left" wrapText="1"/>
    </xf>
    <xf numFmtId="0" fontId="43" fillId="0" borderId="0" xfId="0" applyFont="1" applyAlignment="1">
      <alignment horizontal="center" vertical="center"/>
    </xf>
    <xf numFmtId="0" fontId="33" fillId="12" borderId="9" xfId="0" applyFont="1" applyFill="1" applyBorder="1"/>
    <xf numFmtId="0" fontId="33" fillId="12" borderId="7" xfId="0" applyFont="1" applyFill="1" applyBorder="1"/>
    <xf numFmtId="0" fontId="33" fillId="12" borderId="8" xfId="0" applyFont="1" applyFill="1" applyBorder="1"/>
    <xf numFmtId="0" fontId="6" fillId="12" borderId="2" xfId="0" applyFont="1" applyFill="1" applyBorder="1" applyAlignment="1">
      <alignment vertical="top" wrapText="1"/>
    </xf>
    <xf numFmtId="0" fontId="6" fillId="4" borderId="0" xfId="0" applyFont="1" applyFill="1"/>
    <xf numFmtId="0" fontId="33" fillId="12" borderId="5" xfId="0" applyFont="1" applyFill="1" applyBorder="1"/>
    <xf numFmtId="0" fontId="6" fillId="12" borderId="0" xfId="0" applyFont="1" applyFill="1" applyAlignment="1">
      <alignment vertical="top" wrapText="1"/>
    </xf>
    <xf numFmtId="0" fontId="6" fillId="12" borderId="0" xfId="0" applyFont="1" applyFill="1" applyAlignment="1">
      <alignment horizontal="left" vertical="top" wrapText="1"/>
    </xf>
    <xf numFmtId="0" fontId="33" fillId="12" borderId="0" xfId="0" applyFont="1" applyFill="1"/>
    <xf numFmtId="0" fontId="33" fillId="12" borderId="2" xfId="0" applyFont="1" applyFill="1" applyBorder="1"/>
    <xf numFmtId="0" fontId="38" fillId="8" borderId="0" xfId="0" applyFont="1" applyFill="1" applyAlignment="1">
      <alignment horizontal="left" vertical="top"/>
    </xf>
    <xf numFmtId="0" fontId="23" fillId="8" borderId="0" xfId="0" applyFont="1" applyFill="1"/>
    <xf numFmtId="0" fontId="33" fillId="8" borderId="0" xfId="0" applyFont="1" applyFill="1"/>
    <xf numFmtId="0" fontId="39" fillId="8" borderId="0" xfId="0" applyFont="1" applyFill="1"/>
    <xf numFmtId="0" fontId="23" fillId="0" borderId="5" xfId="0" applyFont="1" applyBorder="1" applyAlignment="1">
      <alignment vertical="center" wrapText="1"/>
    </xf>
    <xf numFmtId="0" fontId="23" fillId="0" borderId="0" xfId="0" applyFont="1" applyAlignment="1">
      <alignment vertical="center" wrapText="1"/>
    </xf>
    <xf numFmtId="0" fontId="12" fillId="12" borderId="0" xfId="0" applyFont="1" applyFill="1" applyAlignment="1">
      <alignment horizontal="left" vertical="center"/>
    </xf>
    <xf numFmtId="0" fontId="6" fillId="7" borderId="0" xfId="0" applyFont="1" applyFill="1"/>
    <xf numFmtId="0" fontId="19" fillId="7" borderId="0" xfId="0" applyFont="1" applyFill="1" applyAlignment="1">
      <alignment horizontal="left" indent="1"/>
    </xf>
    <xf numFmtId="0" fontId="22" fillId="0" borderId="0" xfId="0" applyFont="1" applyAlignment="1">
      <alignment vertical="center"/>
    </xf>
    <xf numFmtId="0" fontId="22" fillId="0" borderId="0" xfId="0" applyFont="1" applyAlignment="1">
      <alignment horizontal="left" vertical="top" indent="1"/>
    </xf>
    <xf numFmtId="0" fontId="14" fillId="9" borderId="0" xfId="0" applyFont="1" applyFill="1" applyAlignment="1">
      <alignment horizontal="center" vertical="center" wrapText="1"/>
    </xf>
    <xf numFmtId="0" fontId="6" fillId="3" borderId="0" xfId="0" applyFont="1" applyFill="1" applyAlignment="1">
      <alignment horizontal="left" vertical="top" wrapText="1"/>
    </xf>
    <xf numFmtId="0" fontId="24" fillId="8" borderId="0" xfId="0" applyFont="1" applyFill="1" applyAlignment="1">
      <alignment horizontal="left" vertical="top" wrapText="1"/>
    </xf>
    <xf numFmtId="2" fontId="19" fillId="6" borderId="10" xfId="0" applyNumberFormat="1" applyFont="1" applyFill="1" applyBorder="1" applyAlignment="1" applyProtection="1">
      <alignment horizontal="center"/>
      <protection locked="0"/>
    </xf>
    <xf numFmtId="2" fontId="19" fillId="6" borderId="11" xfId="0" applyNumberFormat="1" applyFont="1" applyFill="1" applyBorder="1" applyAlignment="1" applyProtection="1">
      <alignment horizontal="center"/>
      <protection locked="0"/>
    </xf>
    <xf numFmtId="2" fontId="19" fillId="6" borderId="12" xfId="0" applyNumberFormat="1" applyFont="1" applyFill="1" applyBorder="1" applyAlignment="1" applyProtection="1">
      <alignment horizontal="center"/>
      <protection locked="0"/>
    </xf>
    <xf numFmtId="0" fontId="14" fillId="9" borderId="0" xfId="0" applyFont="1" applyFill="1" applyAlignment="1">
      <alignment horizontal="left"/>
    </xf>
    <xf numFmtId="0" fontId="18" fillId="0" borderId="0" xfId="1" applyFont="1" applyAlignment="1" applyProtection="1">
      <alignment horizontal="left" vertical="top" wrapText="1"/>
      <protection locked="0"/>
    </xf>
    <xf numFmtId="164" fontId="22" fillId="6" borderId="1" xfId="0" applyNumberFormat="1" applyFont="1" applyFill="1" applyBorder="1" applyAlignment="1" applyProtection="1">
      <alignment horizontal="left"/>
      <protection locked="0"/>
    </xf>
    <xf numFmtId="0" fontId="19" fillId="2" borderId="1" xfId="0" applyFont="1" applyFill="1" applyBorder="1" applyAlignment="1">
      <alignment horizontal="center" vertical="center"/>
    </xf>
    <xf numFmtId="0" fontId="19" fillId="3" borderId="9" xfId="0" applyFont="1" applyFill="1" applyBorder="1" applyAlignment="1">
      <alignment horizontal="center"/>
    </xf>
    <xf numFmtId="0" fontId="19" fillId="3" borderId="7" xfId="0" applyFont="1" applyFill="1" applyBorder="1" applyAlignment="1">
      <alignment horizontal="center"/>
    </xf>
    <xf numFmtId="0" fontId="19" fillId="3" borderId="8" xfId="0" applyFont="1" applyFill="1" applyBorder="1" applyAlignment="1">
      <alignment horizontal="center"/>
    </xf>
    <xf numFmtId="0" fontId="6" fillId="0" borderId="0" xfId="0" applyFont="1" applyAlignment="1">
      <alignment horizontal="left" vertical="top" wrapText="1" indent="1"/>
    </xf>
    <xf numFmtId="0" fontId="6" fillId="6" borderId="10"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6" fillId="6" borderId="12" xfId="0" applyFont="1" applyFill="1" applyBorder="1" applyAlignment="1" applyProtection="1">
      <alignment horizontal="left" vertical="top" wrapText="1"/>
      <protection locked="0"/>
    </xf>
    <xf numFmtId="0" fontId="18" fillId="0" borderId="0" xfId="1" applyFont="1" applyAlignment="1" applyProtection="1">
      <alignment horizontal="left"/>
      <protection locked="0"/>
    </xf>
    <xf numFmtId="0" fontId="18" fillId="12" borderId="0" xfId="1" applyFont="1" applyFill="1" applyBorder="1" applyAlignment="1" applyProtection="1">
      <alignment horizontal="left" vertical="top"/>
      <protection locked="0"/>
    </xf>
    <xf numFmtId="0" fontId="32" fillId="9" borderId="0" xfId="0" applyFont="1" applyFill="1" applyAlignment="1">
      <alignment horizontal="center" vertical="center"/>
    </xf>
    <xf numFmtId="0" fontId="6" fillId="12" borderId="0" xfId="0" applyFont="1" applyFill="1" applyAlignment="1">
      <alignment horizontal="left" vertical="top" wrapText="1"/>
    </xf>
    <xf numFmtId="0" fontId="18" fillId="12" borderId="0" xfId="1" applyFont="1" applyFill="1" applyBorder="1" applyAlignment="1" applyProtection="1">
      <alignment horizontal="left" vertical="top" wrapText="1"/>
      <protection locked="0"/>
    </xf>
    <xf numFmtId="0" fontId="6" fillId="0" borderId="0" xfId="0" applyFont="1" applyAlignment="1">
      <alignment horizontal="left" vertical="top" wrapText="1"/>
    </xf>
    <xf numFmtId="10" fontId="23" fillId="2" borderId="10" xfId="0" applyNumberFormat="1" applyFont="1" applyFill="1" applyBorder="1" applyAlignment="1">
      <alignment horizontal="center"/>
    </xf>
    <xf numFmtId="10" fontId="23" fillId="2" borderId="11" xfId="0" applyNumberFormat="1" applyFont="1" applyFill="1" applyBorder="1" applyAlignment="1">
      <alignment horizontal="center"/>
    </xf>
    <xf numFmtId="10" fontId="23" fillId="2" borderId="12" xfId="0" applyNumberFormat="1" applyFont="1" applyFill="1" applyBorder="1" applyAlignment="1">
      <alignment horizontal="center"/>
    </xf>
    <xf numFmtId="0" fontId="22" fillId="0" borderId="0" xfId="0" applyFont="1" applyAlignment="1">
      <alignment horizontal="left" vertical="top" wrapText="1" indent="1"/>
    </xf>
    <xf numFmtId="0" fontId="23" fillId="0" borderId="0" xfId="0" applyFont="1" applyAlignment="1">
      <alignment horizontal="left" vertical="top" wrapText="1"/>
    </xf>
    <xf numFmtId="0" fontId="19" fillId="3" borderId="0" xfId="0" applyFont="1" applyFill="1" applyAlignment="1">
      <alignment horizontal="left" vertical="top" wrapText="1"/>
    </xf>
    <xf numFmtId="0" fontId="18" fillId="0" borderId="0" xfId="1" applyFont="1" applyProtection="1">
      <protection locked="0"/>
    </xf>
    <xf numFmtId="0" fontId="22" fillId="0" borderId="0" xfId="0" applyFont="1" applyAlignment="1">
      <alignment horizontal="left" vertical="top" wrapText="1"/>
    </xf>
    <xf numFmtId="2" fontId="19" fillId="6" borderId="1" xfId="0" applyNumberFormat="1" applyFont="1" applyFill="1" applyBorder="1" applyAlignment="1" applyProtection="1">
      <alignment horizontal="center" vertical="center"/>
      <protection locked="0"/>
    </xf>
    <xf numFmtId="2" fontId="19" fillId="2" borderId="1" xfId="0" applyNumberFormat="1" applyFont="1" applyFill="1" applyBorder="1" applyAlignment="1">
      <alignment horizontal="center" vertical="center"/>
    </xf>
    <xf numFmtId="2" fontId="19" fillId="6" borderId="10" xfId="0" applyNumberFormat="1" applyFont="1" applyFill="1" applyBorder="1" applyAlignment="1" applyProtection="1">
      <alignment horizontal="center" vertical="center"/>
      <protection locked="0"/>
    </xf>
    <xf numFmtId="2" fontId="19" fillId="6" borderId="11" xfId="0" applyNumberFormat="1" applyFont="1" applyFill="1" applyBorder="1" applyAlignment="1" applyProtection="1">
      <alignment horizontal="center" vertical="center"/>
      <protection locked="0"/>
    </xf>
    <xf numFmtId="2" fontId="19" fillId="6" borderId="12" xfId="0" applyNumberFormat="1" applyFont="1" applyFill="1" applyBorder="1" applyAlignment="1" applyProtection="1">
      <alignment horizontal="center" vertical="center"/>
      <protection locked="0"/>
    </xf>
    <xf numFmtId="2" fontId="19" fillId="2" borderId="10" xfId="0" applyNumberFormat="1" applyFont="1" applyFill="1" applyBorder="1" applyAlignment="1">
      <alignment horizontal="center" vertical="center"/>
    </xf>
    <xf numFmtId="2" fontId="19" fillId="2" borderId="11" xfId="0" applyNumberFormat="1" applyFont="1" applyFill="1" applyBorder="1" applyAlignment="1">
      <alignment horizontal="center" vertical="center"/>
    </xf>
    <xf numFmtId="2" fontId="19" fillId="2" borderId="12" xfId="0" applyNumberFormat="1" applyFont="1" applyFill="1" applyBorder="1" applyAlignment="1">
      <alignment horizontal="center" vertical="center"/>
    </xf>
    <xf numFmtId="2" fontId="19" fillId="6" borderId="1" xfId="0" applyNumberFormat="1" applyFont="1" applyFill="1" applyBorder="1" applyAlignment="1" applyProtection="1">
      <alignment horizontal="center"/>
      <protection locked="0"/>
    </xf>
    <xf numFmtId="0" fontId="22" fillId="0" borderId="0" xfId="0" applyFont="1" applyAlignment="1">
      <alignment vertical="top" wrapText="1"/>
    </xf>
    <xf numFmtId="0" fontId="22" fillId="6" borderId="1" xfId="0" applyFont="1" applyFill="1" applyBorder="1" applyAlignment="1" applyProtection="1">
      <alignment horizontal="left"/>
      <protection locked="0"/>
    </xf>
    <xf numFmtId="0" fontId="18" fillId="0" borderId="0" xfId="1" applyFont="1" applyFill="1" applyAlignment="1" applyProtection="1">
      <alignment horizontal="left" vertical="top" wrapText="1"/>
      <protection locked="0"/>
    </xf>
    <xf numFmtId="0" fontId="32" fillId="9" borderId="0" xfId="0" applyFont="1" applyFill="1" applyAlignment="1">
      <alignment horizontal="center"/>
    </xf>
    <xf numFmtId="0" fontId="17" fillId="4" borderId="0" xfId="0" applyFont="1" applyFill="1" applyAlignment="1">
      <alignment horizontal="center" wrapText="1"/>
    </xf>
    <xf numFmtId="0" fontId="18" fillId="3" borderId="0" xfId="1" applyFont="1" applyFill="1" applyAlignment="1" applyProtection="1">
      <alignment horizontal="left" vertical="top" wrapText="1"/>
      <protection locked="0"/>
    </xf>
    <xf numFmtId="0" fontId="23" fillId="8" borderId="5" xfId="0" applyFont="1" applyFill="1" applyBorder="1" applyAlignment="1">
      <alignment horizontal="center" vertical="center" wrapText="1"/>
    </xf>
    <xf numFmtId="0" fontId="23" fillId="8" borderId="0" xfId="0" applyFont="1" applyFill="1" applyAlignment="1">
      <alignment horizontal="center" vertical="center" wrapText="1"/>
    </xf>
    <xf numFmtId="0" fontId="6" fillId="3" borderId="5" xfId="0" applyFont="1" applyFill="1" applyBorder="1" applyAlignment="1">
      <alignment horizontal="center"/>
    </xf>
    <xf numFmtId="0" fontId="6" fillId="3" borderId="0" xfId="0" applyFont="1" applyFill="1" applyAlignment="1">
      <alignment horizontal="center"/>
    </xf>
    <xf numFmtId="0" fontId="6" fillId="3" borderId="2" xfId="0"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0000FF"/>
      <color rgb="FF006600"/>
      <color rgb="FFFFFFCC"/>
      <color rgb="FFCCECFF"/>
      <color rgb="FFFFCC99"/>
      <color rgb="FFFFFF99"/>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mailto:louis.todisco@ct.gov" TargetMode="External"/><Relationship Id="rId1" Type="http://schemas.openxmlformats.org/officeDocument/2006/relationships/hyperlink" Target="mailto:levy.gillespie@ct.gov." TargetMode="External"/></Relationships>
</file>

<file path=xl/drawings/drawing1.xml><?xml version="1.0" encoding="utf-8"?>
<xdr:wsDr xmlns:xdr="http://schemas.openxmlformats.org/drawingml/2006/spreadsheetDrawing" xmlns:a="http://schemas.openxmlformats.org/drawingml/2006/main">
  <xdr:twoCellAnchor>
    <xdr:from>
      <xdr:col>1</xdr:col>
      <xdr:colOff>104775</xdr:colOff>
      <xdr:row>264</xdr:row>
      <xdr:rowOff>0</xdr:rowOff>
    </xdr:from>
    <xdr:to>
      <xdr:col>10</xdr:col>
      <xdr:colOff>47625</xdr:colOff>
      <xdr:row>264</xdr:row>
      <xdr:rowOff>114300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9B707FFB-2F99-4632-9BE9-A4F0248F4720}"/>
            </a:ext>
          </a:extLst>
        </xdr:cNvPr>
        <xdr:cNvSpPr/>
      </xdr:nvSpPr>
      <xdr:spPr>
        <a:xfrm>
          <a:off x="228600" y="48177451"/>
          <a:ext cx="1466850" cy="2857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142875</xdr:colOff>
      <xdr:row>276</xdr:row>
      <xdr:rowOff>0</xdr:rowOff>
    </xdr:from>
    <xdr:to>
      <xdr:col>10</xdr:col>
      <xdr:colOff>390525</xdr:colOff>
      <xdr:row>276</xdr:row>
      <xdr:rowOff>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E5E69099-C669-4840-87F3-9DFD9B8DDEB0}"/>
            </a:ext>
          </a:extLst>
        </xdr:cNvPr>
        <xdr:cNvSpPr/>
      </xdr:nvSpPr>
      <xdr:spPr>
        <a:xfrm>
          <a:off x="571500" y="42433875"/>
          <a:ext cx="14668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114300</xdr:colOff>
      <xdr:row>275</xdr:row>
      <xdr:rowOff>180976</xdr:rowOff>
    </xdr:from>
    <xdr:to>
      <xdr:col>31</xdr:col>
      <xdr:colOff>9525</xdr:colOff>
      <xdr:row>276</xdr:row>
      <xdr:rowOff>0</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2ED114B3-E9AC-42D8-9A4A-2B6E6F1C4A9B}"/>
            </a:ext>
          </a:extLst>
        </xdr:cNvPr>
        <xdr:cNvSpPr/>
      </xdr:nvSpPr>
      <xdr:spPr>
        <a:xfrm>
          <a:off x="3914775" y="42424351"/>
          <a:ext cx="1400175" cy="95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114300</xdr:colOff>
      <xdr:row>275</xdr:row>
      <xdr:rowOff>180976</xdr:rowOff>
    </xdr:from>
    <xdr:to>
      <xdr:col>31</xdr:col>
      <xdr:colOff>9525</xdr:colOff>
      <xdr:row>277</xdr:row>
      <xdr:rowOff>85725</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E85CEC35-5F0C-4E50-A609-8DC597EF31DC}"/>
            </a:ext>
          </a:extLst>
        </xdr:cNvPr>
        <xdr:cNvSpPr/>
      </xdr:nvSpPr>
      <xdr:spPr>
        <a:xfrm>
          <a:off x="3914775" y="42424351"/>
          <a:ext cx="1400175" cy="2857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ortal.ct.gov/-/media/SDE/Nutrition/HFC/FBlist/SubmitProduct.pdf" TargetMode="External"/><Relationship Id="rId13" Type="http://schemas.openxmlformats.org/officeDocument/2006/relationships/hyperlink" Target="https://portal.ct.gov/-/media/SDE/Nutrition/NSLP/Crediting/Yield_Study_Form.pdf" TargetMode="External"/><Relationship Id="rId18" Type="http://schemas.openxmlformats.org/officeDocument/2006/relationships/hyperlink" Target="https://portal.ct.gov/-/media/SDE/Nutrition/NSLP/Crediting/Product_Formulation_Statements.pdf" TargetMode="External"/><Relationship Id="rId3" Type="http://schemas.openxmlformats.org/officeDocument/2006/relationships/hyperlink" Target="https://portal.ct.gov/SDE/Nutrition/List-of-Acceptable-Foods-and-Beverages" TargetMode="External"/><Relationship Id="rId7" Type="http://schemas.openxmlformats.org/officeDocument/2006/relationships/hyperlink" Target="https://portal.ct.gov/-/media/SDE/Nutrition/NSLP/Crediting/YieldStudy.pdf" TargetMode="External"/><Relationship Id="rId12" Type="http://schemas.openxmlformats.org/officeDocument/2006/relationships/hyperlink" Target="https://portal.ct.gov/-/media/SDE/Nutrition/HFC/Evaluating_Recipes_CNS_Compliance.pdf" TargetMode="External"/><Relationship Id="rId17" Type="http://schemas.openxmlformats.org/officeDocument/2006/relationships/hyperlink" Target="https://portal.ct.gov/-/media/SDE/Nutrition/NSLP/Crediting/PFS.pdf" TargetMode="External"/><Relationship Id="rId2" Type="http://schemas.openxmlformats.org/officeDocument/2006/relationships/hyperlink" Target="https://portal.ct.gov/-/media/SDE/Nutrition/HFC/FBlist/SubmitProduct.pdf" TargetMode="External"/><Relationship Id="rId16" Type="http://schemas.openxmlformats.org/officeDocument/2006/relationships/hyperlink" Target="https://portal.ct.gov/-/media/SDE/Nutrition/NSLP/Crediting/WGR_Requirement_SNP_grades_K-12.pdf" TargetMode="External"/><Relationship Id="rId20" Type="http://schemas.openxmlformats.org/officeDocument/2006/relationships/drawing" Target="../drawings/drawing1.xml"/><Relationship Id="rId1" Type="http://schemas.openxmlformats.org/officeDocument/2006/relationships/hyperlink" Target="https://portal.ct.gov/-/media/SDE/Nutrition/HFC/CNS/CNSfulldocument.pdf" TargetMode="External"/><Relationship Id="rId6" Type="http://schemas.openxmlformats.org/officeDocument/2006/relationships/hyperlink" Target="https://portal.ct.gov/SDE/Nutrition/Healthy-Food-Certification/Contact" TargetMode="External"/><Relationship Id="rId11" Type="http://schemas.openxmlformats.org/officeDocument/2006/relationships/hyperlink" Target="https://portal.ct.gov/SDE/Nutrition/Connecticut-Nutrition-Standards/How-To" TargetMode="External"/><Relationship Id="rId5" Type="http://schemas.openxmlformats.org/officeDocument/2006/relationships/hyperlink" Target="https://portal.ct.gov/SDE/Nutrition/Healthy-Food-Certification" TargetMode="External"/><Relationship Id="rId15" Type="http://schemas.openxmlformats.org/officeDocument/2006/relationships/hyperlink" Target="https://portal.ct.gov/-/media/SDE/Nutrition/NSLP/Crediting/WGRRequirementSNPgradesK-12.pdf" TargetMode="External"/><Relationship Id="rId10" Type="http://schemas.openxmlformats.org/officeDocument/2006/relationships/hyperlink" Target="https://portal.ct.gov/-/media/SDE/Nutrition/HFC/CNS/CNS_worksheet9_Nutrent_Analysis_Recipes.xlsx" TargetMode="External"/><Relationship Id="rId19" Type="http://schemas.openxmlformats.org/officeDocument/2006/relationships/printerSettings" Target="../printerSettings/printerSettings1.bin"/><Relationship Id="rId4" Type="http://schemas.openxmlformats.org/officeDocument/2006/relationships/hyperlink" Target="https://portal.ct.gov/SDE/Nutrition/Connecticut-Nutrition-Standards/Documents" TargetMode="External"/><Relationship Id="rId9" Type="http://schemas.openxmlformats.org/officeDocument/2006/relationships/hyperlink" Target="https://portal.ct.gov/-/media/SDE/Nutrition/HFC/FBlist/Submitting_Food_Beverage_Products.pdf" TargetMode="External"/><Relationship Id="rId14" Type="http://schemas.openxmlformats.org/officeDocument/2006/relationships/hyperlink" Target="https://portal.ct.gov/-/media/SDE/Nutrition/NSLP/Crediting/WGRCrite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438"/>
  <sheetViews>
    <sheetView showGridLines="0" tabSelected="1" topLeftCell="A133" zoomScaleNormal="100" zoomScaleSheetLayoutView="100" workbookViewId="0">
      <selection activeCell="C26" sqref="C26:N26"/>
    </sheetView>
  </sheetViews>
  <sheetFormatPr defaultColWidth="0" defaultRowHeight="15" zeroHeight="1" x14ac:dyDescent="0.25"/>
  <cols>
    <col min="1" max="2" width="1.85546875" customWidth="1"/>
    <col min="3" max="3" width="2.7109375" customWidth="1"/>
    <col min="4" max="4" width="3.42578125" customWidth="1"/>
    <col min="5" max="5" width="2.85546875" customWidth="1"/>
    <col min="6" max="6" width="3.28515625" customWidth="1"/>
    <col min="7" max="7" width="1.7109375" customWidth="1"/>
    <col min="8" max="8" width="4" customWidth="1"/>
    <col min="9" max="9" width="1.28515625" customWidth="1"/>
    <col min="10" max="10" width="1.7109375" customWidth="1"/>
    <col min="11" max="11" width="6" customWidth="1"/>
    <col min="12" max="12" width="2.42578125" customWidth="1"/>
    <col min="13" max="13" width="2.28515625" customWidth="1"/>
    <col min="14" max="14" width="3.42578125" customWidth="1"/>
    <col min="15" max="15" width="1.85546875" customWidth="1"/>
    <col min="16" max="16" width="2.85546875" customWidth="1"/>
    <col min="17" max="18" width="2.28515625" customWidth="1"/>
    <col min="19" max="19" width="7" customWidth="1"/>
    <col min="20" max="20" width="1.85546875" customWidth="1"/>
    <col min="21" max="21" width="3.140625" customWidth="1"/>
    <col min="22" max="22" width="3" customWidth="1"/>
    <col min="23" max="23" width="2" customWidth="1"/>
    <col min="24" max="24" width="1.140625" customWidth="1"/>
    <col min="25" max="25" width="1.85546875" customWidth="1"/>
    <col min="26" max="26" width="1.28515625" customWidth="1"/>
    <col min="27" max="27" width="3.7109375" customWidth="1"/>
    <col min="28" max="28" width="0.85546875" customWidth="1"/>
    <col min="29" max="29" width="1.5703125" customWidth="1"/>
    <col min="30" max="30" width="2.140625" customWidth="1"/>
    <col min="31" max="31" width="1.85546875" customWidth="1"/>
    <col min="32" max="32" width="1.7109375" customWidth="1"/>
    <col min="33" max="33" width="4.7109375" customWidth="1"/>
    <col min="34" max="34" width="5.28515625" customWidth="1"/>
    <col min="35" max="35" width="3" customWidth="1"/>
    <col min="36" max="36" width="2.140625" customWidth="1"/>
    <col min="37" max="37" width="3.42578125" customWidth="1"/>
    <col min="38" max="38" width="3" customWidth="1"/>
    <col min="39" max="39" width="5" customWidth="1"/>
    <col min="40" max="40" width="0.42578125" customWidth="1"/>
    <col min="41" max="41" width="0.42578125" hidden="1" customWidth="1"/>
    <col min="42" max="43" width="0" hidden="1" customWidth="1"/>
    <col min="44" max="44" width="8.28515625" hidden="1" customWidth="1"/>
    <col min="256" max="256" width="1" hidden="1" customWidth="1"/>
  </cols>
  <sheetData>
    <row r="1" spans="1:47" s="4" customFormat="1" ht="6" customHeight="1" x14ac:dyDescent="0.3">
      <c r="A1" s="10"/>
      <c r="B1" s="10"/>
      <c r="C1" s="5"/>
      <c r="D1" s="5"/>
      <c r="E1" s="5"/>
      <c r="F1" s="9"/>
      <c r="G1" s="5"/>
      <c r="H1" s="6"/>
      <c r="I1" s="6"/>
      <c r="J1" s="6"/>
      <c r="K1" s="6"/>
      <c r="L1" s="7"/>
      <c r="M1" s="7"/>
      <c r="N1" s="7"/>
      <c r="O1" s="7"/>
      <c r="P1" s="7"/>
      <c r="Q1" s="7"/>
      <c r="R1" s="7"/>
      <c r="U1" s="8"/>
      <c r="V1" s="8"/>
      <c r="AM1" s="8"/>
    </row>
    <row r="2" spans="1:47" s="1" customFormat="1" ht="11.25" customHeight="1" x14ac:dyDescent="0.25">
      <c r="AG2" s="1" t="s">
        <v>47</v>
      </c>
    </row>
    <row r="3" spans="1:47" s="2" customFormat="1" ht="6" customHeight="1" x14ac:dyDescent="0.25"/>
    <row r="4" spans="1:47" s="3" customFormat="1" ht="21.95" customHeight="1" x14ac:dyDescent="0.25">
      <c r="A4" s="230" t="s">
        <v>118</v>
      </c>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row>
    <row r="5" spans="1:47" s="3" customFormat="1" ht="21.95" customHeight="1" x14ac:dyDescent="0.25">
      <c r="A5" s="230" t="s">
        <v>119</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row>
    <row r="6" spans="1:47" s="14" customFormat="1" ht="8.1" customHeight="1" x14ac:dyDescent="0.2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row>
    <row r="7" spans="1:47" s="3" customFormat="1" ht="18" customHeight="1" x14ac:dyDescent="0.25">
      <c r="A7" s="274" t="s">
        <v>111</v>
      </c>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T7" s="15"/>
    </row>
    <row r="8" spans="1:47" s="4" customFormat="1" ht="12" customHeight="1" x14ac:dyDescent="0.3">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U8" s="12"/>
    </row>
    <row r="9" spans="1:47" s="24" customFormat="1" ht="17.100000000000001" customHeight="1" x14ac:dyDescent="0.25">
      <c r="A9" s="231" t="s">
        <v>117</v>
      </c>
      <c r="B9" s="231"/>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row>
    <row r="10" spans="1:47" s="24" customFormat="1" ht="17.100000000000001" customHeight="1" x14ac:dyDescent="0.25">
      <c r="A10" s="231"/>
      <c r="B10" s="231"/>
      <c r="C10" s="231"/>
      <c r="D10" s="231"/>
      <c r="E10" s="231"/>
      <c r="F10" s="231"/>
      <c r="G10" s="231"/>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row>
    <row r="11" spans="1:47" s="24" customFormat="1" ht="17.100000000000001" customHeight="1" x14ac:dyDescent="0.25">
      <c r="A11" s="231"/>
      <c r="B11" s="231"/>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row>
    <row r="12" spans="1:47" s="24" customFormat="1" ht="6" customHeight="1" x14ac:dyDescent="0.25">
      <c r="A12" s="25"/>
      <c r="B12" s="26"/>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row>
    <row r="13" spans="1:47" s="24" customFormat="1" x14ac:dyDescent="0.25">
      <c r="A13" s="25"/>
      <c r="B13" s="16" t="s">
        <v>6</v>
      </c>
      <c r="C13" s="27" t="s">
        <v>58</v>
      </c>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row>
    <row r="14" spans="1:47" s="24" customFormat="1" ht="16.5" customHeight="1" x14ac:dyDescent="0.25">
      <c r="A14" s="25"/>
      <c r="B14" s="16" t="s">
        <v>6</v>
      </c>
      <c r="C14" s="231" t="s">
        <v>59</v>
      </c>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8"/>
      <c r="AL14" s="28"/>
      <c r="AM14" s="28"/>
    </row>
    <row r="15" spans="1:47" s="24" customFormat="1" x14ac:dyDescent="0.25">
      <c r="A15" s="25"/>
      <c r="B15" s="26"/>
      <c r="C15" s="231"/>
      <c r="D15" s="231"/>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8"/>
      <c r="AL15" s="28"/>
      <c r="AM15" s="28"/>
    </row>
    <row r="16" spans="1:47" s="24" customFormat="1" x14ac:dyDescent="0.25">
      <c r="A16" s="25"/>
      <c r="B16" s="26"/>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8"/>
      <c r="AL16" s="28"/>
      <c r="AM16" s="28"/>
    </row>
    <row r="17" spans="1:62" s="24" customFormat="1" ht="16.5" customHeight="1" x14ac:dyDescent="0.25">
      <c r="A17" s="25"/>
      <c r="B17" s="16" t="s">
        <v>6</v>
      </c>
      <c r="C17" s="231" t="s">
        <v>60</v>
      </c>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8"/>
      <c r="AL17" s="28"/>
      <c r="AM17" s="28"/>
    </row>
    <row r="18" spans="1:62" s="24" customFormat="1" x14ac:dyDescent="0.25">
      <c r="A18" s="25"/>
      <c r="B18" s="26"/>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8"/>
      <c r="AL18" s="28"/>
      <c r="AM18" s="28"/>
    </row>
    <row r="19" spans="1:62" s="24" customFormat="1" x14ac:dyDescent="0.25">
      <c r="A19" s="25"/>
      <c r="B19" s="26"/>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row>
    <row r="20" spans="1:62" s="29" customFormat="1" ht="16.5" customHeight="1" x14ac:dyDescent="0.25">
      <c r="A20" s="258" t="s">
        <v>61</v>
      </c>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row>
    <row r="21" spans="1:62" s="29" customFormat="1" ht="16.5" customHeight="1" x14ac:dyDescent="0.25">
      <c r="A21" s="258"/>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row>
    <row r="22" spans="1:62" s="24" customFormat="1" x14ac:dyDescent="0.25">
      <c r="A22" s="30"/>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row>
    <row r="23" spans="1:62" s="24" customFormat="1" ht="17.100000000000001" customHeight="1" x14ac:dyDescent="0.25">
      <c r="A23" s="231" t="s">
        <v>97</v>
      </c>
      <c r="B23" s="231"/>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row>
    <row r="24" spans="1:62" s="24" customFormat="1" ht="17.100000000000001" customHeight="1" x14ac:dyDescent="0.25">
      <c r="A24" s="231"/>
      <c r="B24" s="231"/>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row>
    <row r="25" spans="1:62" s="24" customFormat="1" ht="17.100000000000001" customHeight="1" x14ac:dyDescent="0.25">
      <c r="A25" s="231"/>
      <c r="B25" s="231"/>
      <c r="C25" s="231"/>
      <c r="D25" s="231"/>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row>
    <row r="26" spans="1:62" s="24" customFormat="1" ht="17.100000000000001" customHeight="1" x14ac:dyDescent="0.25">
      <c r="A26" s="28"/>
      <c r="B26" s="16" t="s">
        <v>6</v>
      </c>
      <c r="C26" s="275" t="s">
        <v>9</v>
      </c>
      <c r="D26" s="275"/>
      <c r="E26" s="275"/>
      <c r="F26" s="275"/>
      <c r="G26" s="275"/>
      <c r="H26" s="275"/>
      <c r="I26" s="275"/>
      <c r="J26" s="275"/>
      <c r="K26" s="275"/>
      <c r="L26" s="275"/>
      <c r="M26" s="275"/>
      <c r="N26" s="275"/>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row>
    <row r="27" spans="1:62" s="1" customFormat="1" x14ac:dyDescent="0.25">
      <c r="AL27" s="32"/>
    </row>
    <row r="28" spans="1:62" s="1" customFormat="1" ht="16.5" customHeight="1" x14ac:dyDescent="0.25">
      <c r="A28" s="33" t="s">
        <v>102</v>
      </c>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row>
    <row r="29" spans="1:62" s="35" customFormat="1" ht="12" customHeight="1" x14ac:dyDescent="0.25">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T29" s="36"/>
      <c r="AU29" s="36"/>
      <c r="AV29" s="36"/>
      <c r="AW29" s="36"/>
      <c r="AX29" s="36"/>
      <c r="AY29" s="36"/>
      <c r="AZ29" s="36"/>
      <c r="BA29" s="36"/>
      <c r="BB29" s="36"/>
      <c r="BC29" s="36"/>
      <c r="BD29" s="36"/>
      <c r="BE29" s="36"/>
      <c r="BF29" s="36"/>
      <c r="BG29" s="36"/>
      <c r="BH29" s="36"/>
      <c r="BI29" s="36"/>
      <c r="BJ29" s="36"/>
    </row>
    <row r="30" spans="1:62" s="35" customFormat="1" x14ac:dyDescent="0.25">
      <c r="A30" s="270" t="s">
        <v>116</v>
      </c>
      <c r="B30" s="270"/>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T30" s="36"/>
      <c r="AU30" s="36"/>
      <c r="AV30" s="36"/>
      <c r="AW30" s="36"/>
      <c r="AX30" s="36"/>
      <c r="AY30" s="36"/>
      <c r="AZ30" s="36"/>
      <c r="BA30" s="36"/>
      <c r="BB30" s="36"/>
      <c r="BC30" s="36"/>
      <c r="BD30" s="36"/>
      <c r="BE30" s="36"/>
      <c r="BF30" s="36"/>
      <c r="BG30" s="36"/>
      <c r="BH30" s="36"/>
      <c r="BI30" s="36"/>
      <c r="BJ30" s="36"/>
    </row>
    <row r="31" spans="1:62" s="35" customFormat="1" x14ac:dyDescent="0.25">
      <c r="A31" s="270"/>
      <c r="B31" s="270"/>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T31" s="36"/>
      <c r="AU31" s="36"/>
      <c r="AV31" s="36"/>
      <c r="AW31" s="36"/>
      <c r="AX31" s="36"/>
      <c r="AY31" s="36"/>
      <c r="AZ31" s="36"/>
      <c r="BA31" s="36"/>
      <c r="BB31" s="36"/>
      <c r="BC31" s="36"/>
      <c r="BD31" s="36"/>
      <c r="BE31" s="36"/>
      <c r="BF31" s="36"/>
      <c r="BG31" s="36"/>
      <c r="BH31" s="36"/>
      <c r="BI31" s="36"/>
      <c r="BJ31" s="36"/>
    </row>
    <row r="32" spans="1:62" s="35" customFormat="1" x14ac:dyDescent="0.25">
      <c r="A32" s="270"/>
      <c r="B32" s="270"/>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T32" s="36"/>
      <c r="AU32" s="36"/>
      <c r="AV32" s="36"/>
      <c r="AW32" s="36"/>
      <c r="AX32" s="36"/>
      <c r="AY32" s="36"/>
      <c r="AZ32" s="36"/>
      <c r="BA32" s="36"/>
      <c r="BB32" s="36"/>
      <c r="BC32" s="36"/>
      <c r="BD32" s="36"/>
      <c r="BE32" s="36"/>
      <c r="BF32" s="36"/>
      <c r="BG32" s="36"/>
      <c r="BH32" s="36"/>
      <c r="BI32" s="36"/>
      <c r="BJ32" s="36"/>
    </row>
    <row r="33" spans="1:40" s="1" customFormat="1" x14ac:dyDescent="0.25"/>
    <row r="34" spans="1:40" s="1" customFormat="1" ht="16.5" customHeight="1" x14ac:dyDescent="0.25">
      <c r="A34" s="252" t="s">
        <v>98</v>
      </c>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row>
    <row r="35" spans="1:40" s="1" customFormat="1" ht="16.5" customHeight="1" x14ac:dyDescent="0.25">
      <c r="A35" s="252"/>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row>
    <row r="36" spans="1:40" s="1" customFormat="1" ht="16.5" customHeight="1" x14ac:dyDescent="0.25">
      <c r="A36" s="252"/>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row>
    <row r="37" spans="1:40" s="1" customFormat="1" ht="16.5" customHeight="1" x14ac:dyDescent="0.25">
      <c r="B37" s="17" t="s">
        <v>6</v>
      </c>
      <c r="C37" s="272" t="s">
        <v>38</v>
      </c>
      <c r="D37" s="272"/>
      <c r="E37" s="272"/>
      <c r="F37" s="272"/>
      <c r="G37" s="272"/>
      <c r="H37" s="272"/>
      <c r="I37" s="272"/>
      <c r="J37" s="272"/>
      <c r="K37" s="272"/>
      <c r="L37" s="272"/>
      <c r="M37" s="272"/>
      <c r="N37" s="272"/>
      <c r="O37" s="272"/>
    </row>
    <row r="38" spans="1:40" s="1" customFormat="1" ht="16.5" customHeight="1" x14ac:dyDescent="0.25">
      <c r="B38" s="17" t="s">
        <v>6</v>
      </c>
      <c r="C38" s="272" t="s">
        <v>39</v>
      </c>
      <c r="D38" s="272"/>
      <c r="E38" s="272"/>
      <c r="F38" s="272"/>
      <c r="G38" s="272"/>
      <c r="H38" s="272"/>
      <c r="I38" s="272"/>
      <c r="J38" s="272"/>
      <c r="K38" s="272"/>
      <c r="L38" s="272"/>
      <c r="M38" s="272"/>
      <c r="N38" s="272"/>
      <c r="O38" s="272"/>
      <c r="P38" s="272"/>
    </row>
    <row r="39" spans="1:40" s="1" customFormat="1" x14ac:dyDescent="0.25">
      <c r="B39" s="37"/>
      <c r="C39" s="38"/>
      <c r="D39" s="38"/>
      <c r="E39" s="38"/>
      <c r="F39" s="38"/>
      <c r="G39" s="38"/>
      <c r="H39" s="38"/>
      <c r="I39" s="38"/>
      <c r="J39" s="38"/>
      <c r="K39" s="38"/>
      <c r="L39" s="38"/>
      <c r="M39" s="38"/>
    </row>
    <row r="40" spans="1:40" s="1" customFormat="1" x14ac:dyDescent="0.25"/>
    <row r="41" spans="1:40" s="1" customFormat="1" x14ac:dyDescent="0.25">
      <c r="A41" s="39" t="s">
        <v>11</v>
      </c>
      <c r="C41" s="39"/>
      <c r="D41" s="39"/>
      <c r="E41" s="39"/>
      <c r="F41" s="39"/>
      <c r="G41" s="40"/>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41"/>
    </row>
    <row r="42" spans="1:40" s="1" customFormat="1" x14ac:dyDescent="0.25"/>
    <row r="43" spans="1:40" s="1" customFormat="1" x14ac:dyDescent="0.25">
      <c r="A43" s="39" t="s">
        <v>23</v>
      </c>
      <c r="B43" s="40"/>
      <c r="C43" s="40"/>
      <c r="D43" s="40"/>
      <c r="E43" s="40"/>
      <c r="F43" s="40"/>
      <c r="G43" s="40"/>
      <c r="H43" s="40"/>
      <c r="I43" s="40"/>
      <c r="J43" s="271"/>
      <c r="K43" s="271"/>
      <c r="L43" s="271"/>
      <c r="M43" s="271"/>
      <c r="N43" s="271"/>
      <c r="O43" s="271"/>
      <c r="P43" s="271"/>
      <c r="Q43" s="271"/>
      <c r="R43" s="271"/>
      <c r="S43" s="271"/>
      <c r="T43" s="271"/>
      <c r="U43" s="271"/>
      <c r="V43" s="271"/>
      <c r="W43" s="271"/>
      <c r="X43" s="271"/>
      <c r="Y43" s="271"/>
      <c r="Z43" s="271"/>
      <c r="AA43" s="271"/>
      <c r="AB43" s="271"/>
      <c r="AC43" s="271"/>
      <c r="AD43" s="271"/>
      <c r="AE43" s="42" t="s">
        <v>12</v>
      </c>
      <c r="AF43" s="43"/>
      <c r="AG43" s="44"/>
      <c r="AJ43" s="238"/>
      <c r="AK43" s="238"/>
      <c r="AL43" s="238"/>
      <c r="AM43" s="238"/>
      <c r="AN43" s="45"/>
    </row>
    <row r="44" spans="1:40" s="1" customFormat="1" x14ac:dyDescent="0.25">
      <c r="C44" s="40"/>
    </row>
    <row r="45" spans="1:40" s="1" customFormat="1" x14ac:dyDescent="0.25"/>
    <row r="46" spans="1:40" s="1" customFormat="1" ht="18" customHeight="1" x14ac:dyDescent="0.25">
      <c r="A46" s="232" t="s">
        <v>62</v>
      </c>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46"/>
    </row>
    <row r="47" spans="1:40" s="1" customFormat="1" ht="18" customHeight="1" x14ac:dyDescent="0.25">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46"/>
    </row>
    <row r="48" spans="1:40" s="1" customFormat="1" ht="18" customHeight="1" x14ac:dyDescent="0.25">
      <c r="A48" s="232"/>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46"/>
    </row>
    <row r="49" spans="1:40" s="1" customFormat="1" x14ac:dyDescent="0.25">
      <c r="C49" s="40"/>
    </row>
    <row r="50" spans="1:40" s="1" customFormat="1" x14ac:dyDescent="0.25"/>
    <row r="51" spans="1:40" s="1" customFormat="1" ht="6" customHeight="1" x14ac:dyDescent="0.25">
      <c r="C51" s="40"/>
      <c r="D51" s="40"/>
      <c r="E51" s="40"/>
      <c r="F51" s="33"/>
      <c r="G51" s="40"/>
      <c r="H51" s="47"/>
      <c r="I51" s="47"/>
      <c r="J51" s="47"/>
      <c r="K51" s="47"/>
      <c r="L51" s="39"/>
      <c r="M51" s="39"/>
      <c r="N51" s="39"/>
      <c r="O51" s="39"/>
      <c r="P51" s="39"/>
      <c r="Q51" s="39"/>
      <c r="R51" s="39"/>
      <c r="U51" s="32"/>
      <c r="V51" s="32"/>
      <c r="AM51" s="32"/>
    </row>
    <row r="52" spans="1:40" s="1" customFormat="1" ht="12" customHeight="1" x14ac:dyDescent="0.25">
      <c r="AE52" s="39"/>
      <c r="AG52" s="1" t="s">
        <v>48</v>
      </c>
    </row>
    <row r="53" spans="1:40" s="48" customFormat="1" ht="6" customHeight="1" x14ac:dyDescent="0.25">
      <c r="C53" s="49"/>
      <c r="D53" s="40"/>
      <c r="E53" s="40"/>
      <c r="F53" s="40"/>
      <c r="G53" s="40"/>
      <c r="H53" s="47"/>
      <c r="I53" s="47"/>
      <c r="J53" s="47"/>
      <c r="K53" s="47"/>
      <c r="L53" s="50"/>
      <c r="M53" s="39"/>
      <c r="N53" s="1"/>
      <c r="O53" s="1"/>
      <c r="P53" s="1"/>
      <c r="Q53" s="51"/>
      <c r="R53" s="1"/>
      <c r="S53" s="1"/>
      <c r="T53" s="1"/>
      <c r="U53" s="40"/>
      <c r="V53" s="1"/>
      <c r="W53" s="1"/>
      <c r="X53" s="1"/>
      <c r="Y53" s="1"/>
      <c r="Z53" s="1"/>
      <c r="AA53" s="1"/>
      <c r="AB53" s="1"/>
      <c r="AC53" s="1"/>
      <c r="AD53" s="1"/>
      <c r="AE53" s="1"/>
      <c r="AF53" s="1"/>
      <c r="AG53" s="1"/>
      <c r="AH53" s="1"/>
      <c r="AI53" s="1"/>
      <c r="AJ53" s="1"/>
      <c r="AK53" s="1"/>
      <c r="AL53" s="1"/>
      <c r="AM53" s="52"/>
    </row>
    <row r="54" spans="1:40" s="53" customFormat="1" ht="18.75" x14ac:dyDescent="0.3">
      <c r="A54" s="236" t="s">
        <v>37</v>
      </c>
      <c r="B54" s="236"/>
      <c r="C54" s="236"/>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c r="AJ54" s="236"/>
      <c r="AK54" s="236"/>
      <c r="AL54" s="236"/>
      <c r="AM54" s="236"/>
      <c r="AN54" s="236"/>
    </row>
    <row r="55" spans="1:40" s="1" customFormat="1" x14ac:dyDescent="0.25">
      <c r="C55" s="40"/>
    </row>
    <row r="56" spans="1:40" s="1" customFormat="1" ht="16.5" customHeight="1" x14ac:dyDescent="0.25">
      <c r="A56" s="40" t="s">
        <v>63</v>
      </c>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row>
    <row r="57" spans="1:40" s="1" customFormat="1" ht="6" customHeight="1" x14ac:dyDescent="0.25">
      <c r="C57" s="40"/>
      <c r="D57" s="40"/>
      <c r="E57" s="40"/>
      <c r="F57" s="33"/>
      <c r="G57" s="40"/>
      <c r="H57" s="47"/>
      <c r="I57" s="47"/>
      <c r="J57" s="47"/>
      <c r="K57" s="47"/>
      <c r="L57" s="39"/>
      <c r="M57" s="39"/>
      <c r="N57" s="39"/>
      <c r="O57" s="39"/>
      <c r="P57" s="39"/>
      <c r="Q57" s="39"/>
      <c r="R57" s="39"/>
      <c r="U57" s="32"/>
      <c r="V57" s="32"/>
      <c r="AM57" s="32"/>
    </row>
    <row r="58" spans="1:40" s="1" customFormat="1" ht="16.5" customHeight="1" x14ac:dyDescent="0.25">
      <c r="A58" s="249">
        <v>1</v>
      </c>
      <c r="B58" s="249"/>
      <c r="C58" s="55" t="s">
        <v>64</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39"/>
    </row>
    <row r="59" spans="1:40" s="1" customFormat="1" x14ac:dyDescent="0.25">
      <c r="A59" s="56"/>
      <c r="B59" s="56"/>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39"/>
    </row>
    <row r="60" spans="1:40" s="1" customFormat="1" x14ac:dyDescent="0.25">
      <c r="A60" s="40"/>
      <c r="B60" s="40"/>
      <c r="D60" s="57" t="s">
        <v>7</v>
      </c>
      <c r="E60" s="243" t="s">
        <v>65</v>
      </c>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243"/>
      <c r="AL60" s="243"/>
      <c r="AM60" s="54"/>
    </row>
    <row r="61" spans="1:40" s="1" customFormat="1" ht="8.1" customHeight="1" x14ac:dyDescent="0.25">
      <c r="A61" s="40"/>
      <c r="B61" s="40"/>
      <c r="C61" s="58"/>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row>
    <row r="62" spans="1:40" s="1" customFormat="1" ht="16.5" customHeight="1" x14ac:dyDescent="0.25">
      <c r="A62" s="40"/>
      <c r="B62" s="40"/>
      <c r="C62" s="58"/>
      <c r="D62" s="58"/>
      <c r="F62" s="244"/>
      <c r="G62" s="245"/>
      <c r="H62" s="245"/>
      <c r="I62" s="245"/>
      <c r="J62" s="245"/>
      <c r="K62" s="245"/>
      <c r="L62" s="245"/>
      <c r="M62" s="245"/>
      <c r="N62" s="245"/>
      <c r="O62" s="245"/>
      <c r="P62" s="245"/>
      <c r="Q62" s="245"/>
      <c r="R62" s="245"/>
      <c r="S62" s="245"/>
      <c r="T62" s="245"/>
      <c r="U62" s="245"/>
      <c r="V62" s="245"/>
      <c r="W62" s="245"/>
      <c r="X62" s="245"/>
      <c r="Y62" s="245"/>
      <c r="Z62" s="245"/>
      <c r="AA62" s="245"/>
      <c r="AB62" s="245"/>
      <c r="AC62" s="245"/>
      <c r="AD62" s="245"/>
      <c r="AE62" s="245"/>
      <c r="AF62" s="245"/>
      <c r="AG62" s="245"/>
      <c r="AH62" s="245"/>
      <c r="AI62" s="245"/>
      <c r="AJ62" s="245"/>
      <c r="AK62" s="245"/>
      <c r="AL62" s="246"/>
      <c r="AM62" s="60"/>
    </row>
    <row r="63" spans="1:40" s="1" customFormat="1" ht="12" customHeight="1" x14ac:dyDescent="0.25">
      <c r="C63" s="40"/>
      <c r="D63" s="40"/>
      <c r="E63" s="40"/>
      <c r="F63" s="33"/>
      <c r="G63" s="40"/>
      <c r="H63" s="47"/>
      <c r="I63" s="47"/>
      <c r="J63" s="47"/>
      <c r="K63" s="47"/>
      <c r="L63" s="39"/>
      <c r="M63" s="39"/>
      <c r="N63" s="39"/>
      <c r="O63" s="39"/>
      <c r="P63" s="39"/>
      <c r="Q63" s="39"/>
      <c r="R63" s="39"/>
      <c r="U63" s="32"/>
      <c r="V63" s="32"/>
      <c r="AM63" s="32"/>
    </row>
    <row r="64" spans="1:40" s="1" customFormat="1" x14ac:dyDescent="0.25">
      <c r="A64" s="40"/>
      <c r="B64" s="40"/>
      <c r="C64" s="58"/>
      <c r="D64" s="57" t="s">
        <v>8</v>
      </c>
      <c r="E64" s="61" t="s">
        <v>66</v>
      </c>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60"/>
    </row>
    <row r="65" spans="3:39" s="1" customFormat="1" x14ac:dyDescent="0.25">
      <c r="C65" s="40"/>
      <c r="D65" s="40"/>
      <c r="E65" s="40"/>
      <c r="F65" s="33"/>
      <c r="G65" s="40"/>
      <c r="H65" s="47"/>
      <c r="I65" s="47"/>
      <c r="J65" s="47"/>
      <c r="K65" s="47"/>
      <c r="L65" s="39"/>
      <c r="M65" s="39"/>
      <c r="N65" s="39"/>
      <c r="O65" s="39"/>
      <c r="P65" s="39"/>
      <c r="Q65" s="39"/>
      <c r="R65" s="39"/>
      <c r="U65" s="32"/>
      <c r="V65" s="32"/>
      <c r="AM65" s="32"/>
    </row>
    <row r="66" spans="3:39" s="1" customFormat="1" x14ac:dyDescent="0.25">
      <c r="C66" s="40"/>
      <c r="E66" s="62"/>
      <c r="F66" s="63"/>
      <c r="G66" s="62"/>
      <c r="H66" s="260" t="s">
        <v>115</v>
      </c>
      <c r="I66" s="260"/>
      <c r="J66" s="260"/>
      <c r="K66" s="260"/>
      <c r="L66" s="260"/>
      <c r="M66" s="260"/>
      <c r="N66" s="260"/>
      <c r="O66" s="260"/>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row>
    <row r="67" spans="3:39" s="1" customFormat="1" x14ac:dyDescent="0.25">
      <c r="C67" s="40"/>
      <c r="E67" s="62"/>
      <c r="F67" s="64"/>
      <c r="G67" s="62"/>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60"/>
      <c r="AK67" s="260"/>
      <c r="AL67" s="260"/>
      <c r="AM67" s="260"/>
    </row>
    <row r="68" spans="3:39" s="1" customFormat="1" x14ac:dyDescent="0.25">
      <c r="C68" s="40"/>
      <c r="E68" s="62"/>
      <c r="F68" s="64"/>
      <c r="G68" s="62"/>
      <c r="H68" s="260"/>
      <c r="I68" s="260"/>
      <c r="J68" s="260"/>
      <c r="K68" s="260"/>
      <c r="L68" s="260"/>
      <c r="M68" s="260"/>
      <c r="N68" s="260"/>
      <c r="O68" s="260"/>
      <c r="P68" s="260"/>
      <c r="Q68" s="260"/>
      <c r="R68" s="260"/>
      <c r="S68" s="260"/>
      <c r="T68" s="260"/>
      <c r="U68" s="260"/>
      <c r="V68" s="260"/>
      <c r="W68" s="260"/>
      <c r="X68" s="260"/>
      <c r="Y68" s="260"/>
      <c r="Z68" s="260"/>
      <c r="AA68" s="260"/>
      <c r="AB68" s="260"/>
      <c r="AC68" s="260"/>
      <c r="AD68" s="260"/>
      <c r="AE68" s="260"/>
      <c r="AF68" s="260"/>
      <c r="AG68" s="260"/>
      <c r="AH68" s="260"/>
      <c r="AI68" s="260"/>
      <c r="AJ68" s="260"/>
      <c r="AK68" s="260"/>
      <c r="AL68" s="260"/>
      <c r="AM68" s="260"/>
    </row>
    <row r="69" spans="3:39" s="1" customFormat="1" x14ac:dyDescent="0.25">
      <c r="C69" s="40"/>
      <c r="E69" s="62"/>
      <c r="F69" s="64"/>
      <c r="G69" s="62"/>
      <c r="H69" s="260"/>
      <c r="I69" s="260"/>
      <c r="J69" s="260"/>
      <c r="K69" s="260"/>
      <c r="L69" s="260"/>
      <c r="M69" s="260"/>
      <c r="N69" s="260"/>
      <c r="O69" s="260"/>
      <c r="P69" s="260"/>
      <c r="Q69" s="260"/>
      <c r="R69" s="260"/>
      <c r="S69" s="260"/>
      <c r="T69" s="260"/>
      <c r="U69" s="260"/>
      <c r="V69" s="260"/>
      <c r="W69" s="260"/>
      <c r="X69" s="260"/>
      <c r="Y69" s="260"/>
      <c r="Z69" s="260"/>
      <c r="AA69" s="260"/>
      <c r="AB69" s="260"/>
      <c r="AC69" s="260"/>
      <c r="AD69" s="260"/>
      <c r="AE69" s="260"/>
      <c r="AF69" s="260"/>
      <c r="AG69" s="260"/>
      <c r="AH69" s="260"/>
      <c r="AI69" s="260"/>
      <c r="AJ69" s="260"/>
      <c r="AK69" s="260"/>
      <c r="AL69" s="260"/>
      <c r="AM69" s="260"/>
    </row>
    <row r="70" spans="3:39" s="1" customFormat="1" x14ac:dyDescent="0.25">
      <c r="C70" s="40"/>
      <c r="E70" s="62"/>
      <c r="F70" s="64"/>
      <c r="G70" s="62"/>
      <c r="H70" s="260"/>
      <c r="I70" s="260"/>
      <c r="J70" s="260"/>
      <c r="K70" s="260"/>
      <c r="L70" s="260"/>
      <c r="M70" s="260"/>
      <c r="N70" s="260"/>
      <c r="O70" s="260"/>
      <c r="P70" s="260"/>
      <c r="Q70" s="260"/>
      <c r="R70" s="260"/>
      <c r="S70" s="260"/>
      <c r="T70" s="260"/>
      <c r="U70" s="260"/>
      <c r="V70" s="260"/>
      <c r="W70" s="260"/>
      <c r="X70" s="260"/>
      <c r="Y70" s="260"/>
      <c r="Z70" s="260"/>
      <c r="AA70" s="260"/>
      <c r="AB70" s="260"/>
      <c r="AC70" s="260"/>
      <c r="AD70" s="260"/>
      <c r="AE70" s="260"/>
      <c r="AF70" s="260"/>
      <c r="AG70" s="260"/>
      <c r="AH70" s="260"/>
      <c r="AI70" s="260"/>
      <c r="AJ70" s="260"/>
      <c r="AK70" s="260"/>
      <c r="AL70" s="260"/>
      <c r="AM70" s="260"/>
    </row>
    <row r="71" spans="3:39" s="1" customFormat="1" x14ac:dyDescent="0.25">
      <c r="C71" s="40"/>
      <c r="E71" s="62"/>
      <c r="F71" s="64"/>
      <c r="G71" s="62"/>
      <c r="H71" s="260"/>
      <c r="I71" s="260"/>
      <c r="J71" s="260"/>
      <c r="K71" s="260"/>
      <c r="L71" s="260"/>
      <c r="M71" s="260"/>
      <c r="N71" s="260"/>
      <c r="O71" s="260"/>
      <c r="P71" s="260"/>
      <c r="Q71" s="260"/>
      <c r="R71" s="260"/>
      <c r="S71" s="260"/>
      <c r="T71" s="260"/>
      <c r="U71" s="260"/>
      <c r="V71" s="260"/>
      <c r="W71" s="260"/>
      <c r="X71" s="260"/>
      <c r="Y71" s="260"/>
      <c r="Z71" s="260"/>
      <c r="AA71" s="260"/>
      <c r="AB71" s="260"/>
      <c r="AC71" s="260"/>
      <c r="AD71" s="260"/>
      <c r="AE71" s="260"/>
      <c r="AF71" s="260"/>
      <c r="AG71" s="260"/>
      <c r="AH71" s="260"/>
      <c r="AI71" s="260"/>
      <c r="AJ71" s="260"/>
      <c r="AK71" s="260"/>
      <c r="AL71" s="260"/>
      <c r="AM71" s="260"/>
    </row>
    <row r="72" spans="3:39" s="1" customFormat="1" ht="8.1" customHeight="1" x14ac:dyDescent="0.25">
      <c r="C72" s="40"/>
      <c r="E72" s="62"/>
      <c r="F72" s="64"/>
      <c r="G72" s="62"/>
      <c r="H72" s="260"/>
      <c r="I72" s="260"/>
      <c r="J72" s="260"/>
      <c r="K72" s="260"/>
      <c r="L72" s="260"/>
      <c r="M72" s="260"/>
      <c r="N72" s="260"/>
      <c r="O72" s="260"/>
      <c r="P72" s="260"/>
      <c r="Q72" s="260"/>
      <c r="R72" s="260"/>
      <c r="S72" s="260"/>
      <c r="T72" s="260"/>
      <c r="U72" s="260"/>
      <c r="V72" s="260"/>
      <c r="W72" s="260"/>
      <c r="X72" s="260"/>
      <c r="Y72" s="260"/>
      <c r="Z72" s="260"/>
      <c r="AA72" s="260"/>
      <c r="AB72" s="260"/>
      <c r="AC72" s="260"/>
      <c r="AD72" s="260"/>
      <c r="AE72" s="260"/>
      <c r="AF72" s="260"/>
      <c r="AG72" s="260"/>
      <c r="AH72" s="260"/>
      <c r="AI72" s="260"/>
      <c r="AJ72" s="260"/>
      <c r="AK72" s="260"/>
      <c r="AL72" s="260"/>
      <c r="AM72" s="260"/>
    </row>
    <row r="73" spans="3:39" s="1" customFormat="1" x14ac:dyDescent="0.25">
      <c r="C73" s="40"/>
      <c r="E73" s="62"/>
      <c r="F73" s="64"/>
      <c r="G73" s="62"/>
      <c r="H73" s="17" t="s">
        <v>6</v>
      </c>
      <c r="I73" s="247" t="s">
        <v>95</v>
      </c>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47"/>
      <c r="AI73" s="247"/>
      <c r="AJ73" s="247"/>
      <c r="AK73" s="247"/>
      <c r="AL73" s="247"/>
      <c r="AM73" s="103"/>
    </row>
    <row r="74" spans="3:39" s="1" customFormat="1" ht="15.75" customHeight="1" x14ac:dyDescent="0.25">
      <c r="C74" s="40"/>
      <c r="E74" s="62"/>
      <c r="F74" s="64"/>
      <c r="G74" s="62"/>
      <c r="H74" s="17" t="s">
        <v>6</v>
      </c>
      <c r="I74" s="247" t="s">
        <v>112</v>
      </c>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65"/>
      <c r="AI74" s="65"/>
      <c r="AJ74" s="65"/>
      <c r="AK74" s="65"/>
      <c r="AL74" s="65"/>
      <c r="AM74" s="65"/>
    </row>
    <row r="75" spans="3:39" s="1" customFormat="1" x14ac:dyDescent="0.25">
      <c r="C75" s="40"/>
      <c r="E75" s="34"/>
      <c r="F75" s="34"/>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row>
    <row r="76" spans="3:39" s="1" customFormat="1" x14ac:dyDescent="0.25">
      <c r="C76" s="40"/>
      <c r="F76" s="63"/>
      <c r="G76" s="256" t="s">
        <v>67</v>
      </c>
      <c r="H76" s="256"/>
      <c r="I76" s="256"/>
      <c r="J76" s="256"/>
      <c r="K76" s="256"/>
      <c r="L76" s="256"/>
      <c r="M76" s="256"/>
      <c r="N76" s="256"/>
      <c r="O76" s="256"/>
      <c r="P76" s="256"/>
      <c r="Q76" s="256"/>
      <c r="R76" s="256"/>
      <c r="S76" s="256"/>
      <c r="T76" s="256"/>
      <c r="U76" s="256"/>
      <c r="V76" s="256"/>
      <c r="W76" s="256"/>
      <c r="X76" s="256"/>
      <c r="Y76" s="256"/>
      <c r="Z76" s="256"/>
      <c r="AA76" s="256"/>
      <c r="AB76" s="256"/>
      <c r="AC76" s="256"/>
      <c r="AD76" s="256"/>
      <c r="AE76" s="256"/>
      <c r="AF76" s="256"/>
      <c r="AG76" s="256"/>
      <c r="AH76" s="256"/>
      <c r="AI76" s="256"/>
      <c r="AJ76" s="256"/>
      <c r="AK76" s="256"/>
      <c r="AL76" s="256"/>
      <c r="AM76" s="256"/>
    </row>
    <row r="77" spans="3:39" s="1" customFormat="1" x14ac:dyDescent="0.25">
      <c r="C77" s="40"/>
      <c r="D77" s="64"/>
      <c r="E77" s="34"/>
      <c r="F77" s="34"/>
      <c r="G77" s="256"/>
      <c r="H77" s="256"/>
      <c r="I77" s="256"/>
      <c r="J77" s="256"/>
      <c r="K77" s="256"/>
      <c r="L77" s="256"/>
      <c r="M77" s="256"/>
      <c r="N77" s="256"/>
      <c r="O77" s="256"/>
      <c r="P77" s="256"/>
      <c r="Q77" s="256"/>
      <c r="R77" s="256"/>
      <c r="S77" s="256"/>
      <c r="T77" s="256"/>
      <c r="U77" s="256"/>
      <c r="V77" s="256"/>
      <c r="W77" s="256"/>
      <c r="X77" s="256"/>
      <c r="Y77" s="256"/>
      <c r="Z77" s="256"/>
      <c r="AA77" s="256"/>
      <c r="AB77" s="256"/>
      <c r="AC77" s="256"/>
      <c r="AD77" s="256"/>
      <c r="AE77" s="256"/>
      <c r="AF77" s="256"/>
      <c r="AG77" s="256"/>
      <c r="AH77" s="256"/>
      <c r="AI77" s="256"/>
      <c r="AJ77" s="256"/>
      <c r="AK77" s="256"/>
      <c r="AL77" s="256"/>
      <c r="AM77" s="256"/>
    </row>
    <row r="78" spans="3:39" s="1" customFormat="1" x14ac:dyDescent="0.25">
      <c r="C78" s="40"/>
      <c r="D78" s="64"/>
      <c r="E78" s="34"/>
      <c r="F78" s="34"/>
      <c r="G78" s="256"/>
      <c r="H78" s="256"/>
      <c r="I78" s="256"/>
      <c r="J78" s="256"/>
      <c r="K78" s="256"/>
      <c r="L78" s="256"/>
      <c r="M78" s="256"/>
      <c r="N78" s="256"/>
      <c r="O78" s="256"/>
      <c r="P78" s="256"/>
      <c r="Q78" s="256"/>
      <c r="R78" s="256"/>
      <c r="S78" s="256"/>
      <c r="T78" s="256"/>
      <c r="U78" s="256"/>
      <c r="V78" s="256"/>
      <c r="W78" s="256"/>
      <c r="X78" s="256"/>
      <c r="Y78" s="256"/>
      <c r="Z78" s="256"/>
      <c r="AA78" s="256"/>
      <c r="AB78" s="256"/>
      <c r="AC78" s="256"/>
      <c r="AD78" s="256"/>
      <c r="AE78" s="256"/>
      <c r="AF78" s="256"/>
      <c r="AG78" s="256"/>
      <c r="AH78" s="256"/>
      <c r="AI78" s="256"/>
      <c r="AJ78" s="256"/>
      <c r="AK78" s="256"/>
      <c r="AL78" s="256"/>
      <c r="AM78" s="256"/>
    </row>
    <row r="79" spans="3:39" s="1" customFormat="1" x14ac:dyDescent="0.25">
      <c r="C79" s="40"/>
      <c r="D79" s="64"/>
      <c r="E79" s="34"/>
      <c r="F79" s="34"/>
      <c r="G79" s="256"/>
      <c r="H79" s="256"/>
      <c r="I79" s="256"/>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6"/>
      <c r="AI79" s="256"/>
      <c r="AJ79" s="256"/>
      <c r="AK79" s="256"/>
      <c r="AL79" s="256"/>
      <c r="AM79" s="256"/>
    </row>
    <row r="80" spans="3:39" s="1" customFormat="1" x14ac:dyDescent="0.25">
      <c r="C80" s="40"/>
      <c r="E80" s="34"/>
      <c r="F80" s="34"/>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56"/>
      <c r="AI80" s="256"/>
      <c r="AJ80" s="256"/>
      <c r="AK80" s="256"/>
      <c r="AL80" s="256"/>
      <c r="AM80" s="256"/>
    </row>
    <row r="81" spans="3:45" s="1" customFormat="1" ht="8.1" customHeight="1" x14ac:dyDescent="0.25">
      <c r="C81" s="40"/>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row>
    <row r="82" spans="3:45" s="1" customFormat="1" ht="16.5" customHeight="1" x14ac:dyDescent="0.25">
      <c r="C82" s="40"/>
      <c r="D82" s="40"/>
      <c r="E82" s="66"/>
      <c r="H82" s="17" t="s">
        <v>6</v>
      </c>
      <c r="I82" s="260" t="s">
        <v>68</v>
      </c>
      <c r="J82" s="260"/>
      <c r="K82" s="260"/>
      <c r="L82" s="260"/>
      <c r="M82" s="260"/>
      <c r="N82" s="260"/>
      <c r="O82" s="260"/>
      <c r="P82" s="260"/>
      <c r="Q82" s="260"/>
      <c r="R82" s="260"/>
      <c r="S82" s="260"/>
      <c r="T82" s="260"/>
      <c r="U82" s="260"/>
      <c r="V82" s="260"/>
      <c r="W82" s="260"/>
      <c r="X82" s="260"/>
      <c r="Y82" s="260"/>
      <c r="Z82" s="260"/>
      <c r="AA82" s="260"/>
      <c r="AB82" s="260"/>
      <c r="AC82" s="260"/>
      <c r="AD82" s="260"/>
      <c r="AE82" s="260"/>
      <c r="AF82" s="260"/>
      <c r="AG82" s="260"/>
      <c r="AH82" s="260"/>
      <c r="AI82" s="260"/>
      <c r="AJ82" s="260"/>
      <c r="AK82" s="260"/>
      <c r="AL82" s="260"/>
      <c r="AM82" s="260"/>
      <c r="AS82" s="39"/>
    </row>
    <row r="83" spans="3:45" s="1" customFormat="1" x14ac:dyDescent="0.25">
      <c r="C83" s="40"/>
      <c r="D83" s="40"/>
      <c r="E83" s="66"/>
      <c r="H83" s="33"/>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260"/>
      <c r="AJ83" s="260"/>
      <c r="AK83" s="260"/>
      <c r="AL83" s="260"/>
      <c r="AM83" s="260"/>
      <c r="AS83" s="39"/>
    </row>
    <row r="84" spans="3:45" s="1" customFormat="1" x14ac:dyDescent="0.25">
      <c r="C84" s="40"/>
      <c r="D84" s="40"/>
      <c r="E84" s="66"/>
      <c r="H84" s="33"/>
      <c r="I84" s="260"/>
      <c r="J84" s="260"/>
      <c r="K84" s="260"/>
      <c r="L84" s="260"/>
      <c r="M84" s="260"/>
      <c r="N84" s="260"/>
      <c r="O84" s="260"/>
      <c r="P84" s="260"/>
      <c r="Q84" s="260"/>
      <c r="R84" s="260"/>
      <c r="S84" s="260"/>
      <c r="T84" s="260"/>
      <c r="U84" s="260"/>
      <c r="V84" s="260"/>
      <c r="W84" s="260"/>
      <c r="X84" s="260"/>
      <c r="Y84" s="260"/>
      <c r="Z84" s="260"/>
      <c r="AA84" s="260"/>
      <c r="AB84" s="260"/>
      <c r="AC84" s="260"/>
      <c r="AD84" s="260"/>
      <c r="AE84" s="260"/>
      <c r="AF84" s="260"/>
      <c r="AG84" s="260"/>
      <c r="AH84" s="260"/>
      <c r="AI84" s="260"/>
      <c r="AJ84" s="260"/>
      <c r="AK84" s="260"/>
      <c r="AL84" s="260"/>
      <c r="AM84" s="260"/>
      <c r="AS84" s="39"/>
    </row>
    <row r="85" spans="3:45" s="1" customFormat="1" ht="8.1" customHeight="1" x14ac:dyDescent="0.25">
      <c r="C85" s="40"/>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row>
    <row r="86" spans="3:45" s="1" customFormat="1" ht="16.5" customHeight="1" x14ac:dyDescent="0.25">
      <c r="C86" s="40"/>
      <c r="D86" s="40"/>
      <c r="E86" s="66"/>
      <c r="H86" s="17" t="s">
        <v>6</v>
      </c>
      <c r="I86" s="67" t="s">
        <v>69</v>
      </c>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S86" s="39"/>
    </row>
    <row r="87" spans="3:45" s="1" customFormat="1" ht="8.1" customHeight="1" x14ac:dyDescent="0.25">
      <c r="C87" s="40"/>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row>
    <row r="88" spans="3:45" s="1" customFormat="1" ht="16.5" customHeight="1" x14ac:dyDescent="0.25">
      <c r="C88" s="40"/>
      <c r="D88" s="40"/>
      <c r="E88" s="66"/>
      <c r="H88" s="17" t="s">
        <v>6</v>
      </c>
      <c r="I88" s="260" t="s">
        <v>70</v>
      </c>
      <c r="J88" s="260"/>
      <c r="K88" s="260"/>
      <c r="L88" s="260"/>
      <c r="M88" s="260"/>
      <c r="N88" s="260"/>
      <c r="O88" s="260"/>
      <c r="P88" s="260"/>
      <c r="Q88" s="260"/>
      <c r="R88" s="260"/>
      <c r="S88" s="260"/>
      <c r="T88" s="260"/>
      <c r="U88" s="260"/>
      <c r="V88" s="260"/>
      <c r="W88" s="260"/>
      <c r="X88" s="260"/>
      <c r="Y88" s="260"/>
      <c r="Z88" s="260"/>
      <c r="AA88" s="260"/>
      <c r="AB88" s="260"/>
      <c r="AC88" s="260"/>
      <c r="AD88" s="260"/>
      <c r="AE88" s="260"/>
      <c r="AF88" s="260"/>
      <c r="AG88" s="260"/>
      <c r="AH88" s="260"/>
      <c r="AI88" s="260"/>
      <c r="AJ88" s="260"/>
      <c r="AK88" s="260"/>
      <c r="AL88" s="260"/>
      <c r="AM88" s="260"/>
      <c r="AS88" s="39"/>
    </row>
    <row r="89" spans="3:45" s="1" customFormat="1" x14ac:dyDescent="0.25">
      <c r="C89" s="40"/>
      <c r="D89" s="40"/>
      <c r="E89" s="66"/>
      <c r="H89" s="33"/>
      <c r="I89" s="260"/>
      <c r="J89" s="260"/>
      <c r="K89" s="260"/>
      <c r="L89" s="260"/>
      <c r="M89" s="260"/>
      <c r="N89" s="260"/>
      <c r="O89" s="260"/>
      <c r="P89" s="260"/>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S89" s="39"/>
    </row>
    <row r="90" spans="3:45" s="1" customFormat="1" x14ac:dyDescent="0.25">
      <c r="C90" s="40"/>
      <c r="E90" s="34"/>
      <c r="F90" s="34"/>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row>
    <row r="91" spans="3:45" s="1" customFormat="1" x14ac:dyDescent="0.25">
      <c r="C91" s="40"/>
      <c r="F91" s="63"/>
      <c r="G91" s="256" t="s">
        <v>71</v>
      </c>
      <c r="H91" s="256"/>
      <c r="I91" s="256"/>
      <c r="J91" s="256"/>
      <c r="K91" s="256"/>
      <c r="L91" s="256"/>
      <c r="M91" s="256"/>
      <c r="N91" s="256"/>
      <c r="O91" s="256"/>
      <c r="P91" s="256"/>
      <c r="Q91" s="256"/>
      <c r="R91" s="256"/>
      <c r="S91" s="256"/>
      <c r="T91" s="256"/>
      <c r="U91" s="256"/>
      <c r="V91" s="256"/>
      <c r="W91" s="256"/>
      <c r="X91" s="256"/>
      <c r="Y91" s="256"/>
      <c r="Z91" s="256"/>
      <c r="AA91" s="256"/>
      <c r="AB91" s="256"/>
      <c r="AC91" s="256"/>
      <c r="AD91" s="256"/>
      <c r="AE91" s="256"/>
      <c r="AF91" s="256"/>
      <c r="AG91" s="256"/>
      <c r="AH91" s="256"/>
      <c r="AI91" s="256"/>
      <c r="AJ91" s="256"/>
      <c r="AK91" s="256"/>
      <c r="AL91" s="256"/>
      <c r="AM91" s="256"/>
    </row>
    <row r="92" spans="3:45" s="1" customFormat="1" x14ac:dyDescent="0.25">
      <c r="C92" s="40"/>
      <c r="D92" s="40"/>
      <c r="E92" s="34"/>
      <c r="F92" s="34"/>
      <c r="G92" s="256"/>
      <c r="H92" s="256"/>
      <c r="I92" s="256"/>
      <c r="J92" s="256"/>
      <c r="K92" s="256"/>
      <c r="L92" s="256"/>
      <c r="M92" s="256"/>
      <c r="N92" s="256"/>
      <c r="O92" s="256"/>
      <c r="P92" s="256"/>
      <c r="Q92" s="256"/>
      <c r="R92" s="256"/>
      <c r="S92" s="256"/>
      <c r="T92" s="256"/>
      <c r="U92" s="256"/>
      <c r="V92" s="256"/>
      <c r="W92" s="256"/>
      <c r="X92" s="256"/>
      <c r="Y92" s="256"/>
      <c r="Z92" s="256"/>
      <c r="AA92" s="256"/>
      <c r="AB92" s="256"/>
      <c r="AC92" s="256"/>
      <c r="AD92" s="256"/>
      <c r="AE92" s="256"/>
      <c r="AF92" s="256"/>
      <c r="AG92" s="256"/>
      <c r="AH92" s="256"/>
      <c r="AI92" s="256"/>
      <c r="AJ92" s="256"/>
      <c r="AK92" s="256"/>
      <c r="AL92" s="256"/>
      <c r="AM92" s="256"/>
    </row>
    <row r="93" spans="3:45" s="1" customFormat="1" x14ac:dyDescent="0.25">
      <c r="C93" s="40"/>
      <c r="D93" s="40"/>
      <c r="E93" s="34"/>
      <c r="F93" s="34"/>
      <c r="G93" s="256"/>
      <c r="H93" s="256"/>
      <c r="I93" s="256"/>
      <c r="J93" s="256"/>
      <c r="K93" s="256"/>
      <c r="L93" s="256"/>
      <c r="M93" s="256"/>
      <c r="N93" s="256"/>
      <c r="O93" s="256"/>
      <c r="P93" s="256"/>
      <c r="Q93" s="256"/>
      <c r="R93" s="256"/>
      <c r="S93" s="256"/>
      <c r="T93" s="256"/>
      <c r="U93" s="256"/>
      <c r="V93" s="256"/>
      <c r="W93" s="256"/>
      <c r="X93" s="256"/>
      <c r="Y93" s="256"/>
      <c r="Z93" s="256"/>
      <c r="AA93" s="256"/>
      <c r="AB93" s="256"/>
      <c r="AC93" s="256"/>
      <c r="AD93" s="256"/>
      <c r="AE93" s="256"/>
      <c r="AF93" s="256"/>
      <c r="AG93" s="256"/>
      <c r="AH93" s="256"/>
      <c r="AI93" s="256"/>
      <c r="AJ93" s="256"/>
      <c r="AK93" s="256"/>
      <c r="AL93" s="256"/>
      <c r="AM93" s="256"/>
    </row>
    <row r="94" spans="3:45" s="1" customFormat="1" x14ac:dyDescent="0.25">
      <c r="C94" s="40"/>
      <c r="D94" s="40"/>
      <c r="E94" s="34"/>
      <c r="F94" s="34"/>
      <c r="G94" s="256"/>
      <c r="H94" s="256"/>
      <c r="I94" s="256"/>
      <c r="J94" s="256"/>
      <c r="K94" s="256"/>
      <c r="L94" s="256"/>
      <c r="M94" s="256"/>
      <c r="N94" s="256"/>
      <c r="O94" s="256"/>
      <c r="P94" s="256"/>
      <c r="Q94" s="256"/>
      <c r="R94" s="256"/>
      <c r="S94" s="256"/>
      <c r="T94" s="256"/>
      <c r="U94" s="256"/>
      <c r="V94" s="256"/>
      <c r="W94" s="256"/>
      <c r="X94" s="256"/>
      <c r="Y94" s="256"/>
      <c r="Z94" s="256"/>
      <c r="AA94" s="256"/>
      <c r="AB94" s="256"/>
      <c r="AC94" s="256"/>
      <c r="AD94" s="256"/>
      <c r="AE94" s="256"/>
      <c r="AF94" s="256"/>
      <c r="AG94" s="256"/>
      <c r="AH94" s="256"/>
      <c r="AI94" s="256"/>
      <c r="AJ94" s="256"/>
      <c r="AK94" s="256"/>
      <c r="AL94" s="256"/>
      <c r="AM94" s="256"/>
    </row>
    <row r="95" spans="3:45" s="1" customFormat="1" x14ac:dyDescent="0.25">
      <c r="C95" s="40"/>
      <c r="D95" s="40"/>
      <c r="E95" s="34"/>
      <c r="F95" s="34"/>
      <c r="G95" s="256"/>
      <c r="H95" s="256"/>
      <c r="I95" s="256"/>
      <c r="J95" s="256"/>
      <c r="K95" s="256"/>
      <c r="L95" s="256"/>
      <c r="M95" s="256"/>
      <c r="N95" s="256"/>
      <c r="O95" s="256"/>
      <c r="P95" s="256"/>
      <c r="Q95" s="256"/>
      <c r="R95" s="256"/>
      <c r="S95" s="256"/>
      <c r="T95" s="256"/>
      <c r="U95" s="256"/>
      <c r="V95" s="256"/>
      <c r="W95" s="256"/>
      <c r="X95" s="256"/>
      <c r="Y95" s="256"/>
      <c r="Z95" s="256"/>
      <c r="AA95" s="256"/>
      <c r="AB95" s="256"/>
      <c r="AC95" s="256"/>
      <c r="AD95" s="256"/>
      <c r="AE95" s="256"/>
      <c r="AF95" s="256"/>
      <c r="AG95" s="256"/>
      <c r="AH95" s="256"/>
      <c r="AI95" s="256"/>
      <c r="AJ95" s="256"/>
      <c r="AK95" s="256"/>
      <c r="AL95" s="256"/>
      <c r="AM95" s="256"/>
    </row>
    <row r="96" spans="3:45" s="1" customFormat="1" x14ac:dyDescent="0.25">
      <c r="C96" s="40"/>
      <c r="D96" s="40"/>
      <c r="E96" s="34"/>
      <c r="F96" s="34"/>
      <c r="G96" s="256"/>
      <c r="H96" s="256"/>
      <c r="I96" s="256"/>
      <c r="J96" s="256"/>
      <c r="K96" s="256"/>
      <c r="L96" s="256"/>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row>
    <row r="97" spans="1:41" s="1" customFormat="1" x14ac:dyDescent="0.25">
      <c r="C97" s="40"/>
      <c r="D97" s="40"/>
      <c r="E97" s="34"/>
      <c r="F97" s="34"/>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row>
    <row r="98" spans="1:41" s="1" customFormat="1" ht="16.5" customHeight="1" x14ac:dyDescent="0.25">
      <c r="A98" s="40"/>
      <c r="B98" s="40"/>
      <c r="C98" s="58"/>
      <c r="D98" s="58"/>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60"/>
    </row>
    <row r="99" spans="1:41" s="1" customFormat="1" x14ac:dyDescent="0.25">
      <c r="A99" s="273">
        <v>2</v>
      </c>
      <c r="B99" s="273"/>
      <c r="C99" s="68" t="s">
        <v>46</v>
      </c>
      <c r="D99" s="69"/>
      <c r="E99" s="70"/>
      <c r="F99" s="70"/>
      <c r="G99" s="70"/>
      <c r="H99" s="71"/>
      <c r="I99" s="71"/>
      <c r="J99" s="71"/>
      <c r="K99" s="71"/>
      <c r="L99" s="72"/>
      <c r="M99" s="72"/>
      <c r="N99" s="72"/>
      <c r="O99" s="72"/>
      <c r="P99" s="72"/>
      <c r="Q99" s="72"/>
      <c r="R99" s="72"/>
      <c r="S99" s="69"/>
      <c r="T99" s="69"/>
      <c r="U99" s="73"/>
      <c r="V99" s="73"/>
      <c r="W99" s="69"/>
      <c r="X99" s="69"/>
      <c r="Y99" s="69"/>
      <c r="Z99" s="69"/>
      <c r="AA99" s="69"/>
      <c r="AB99" s="69"/>
      <c r="AC99" s="69"/>
      <c r="AD99" s="69"/>
      <c r="AE99" s="69"/>
      <c r="AF99" s="69"/>
      <c r="AG99" s="69"/>
      <c r="AH99" s="69"/>
      <c r="AI99" s="74" t="str">
        <f>IF(OR(F66="X",F76="X",F91="x"),"X","")</f>
        <v/>
      </c>
      <c r="AJ99" s="75" t="s">
        <v>0</v>
      </c>
      <c r="AK99" s="76"/>
      <c r="AL99" s="77" t="str">
        <f>IF(AND(F66="",F76="",F91=""),"X","")</f>
        <v>X</v>
      </c>
      <c r="AM99" s="72" t="s">
        <v>1</v>
      </c>
    </row>
    <row r="100" spans="1:41" s="1" customFormat="1" x14ac:dyDescent="0.25">
      <c r="C100" s="40"/>
    </row>
    <row r="101" spans="1:41" s="1" customFormat="1" x14ac:dyDescent="0.25">
      <c r="C101" s="40"/>
    </row>
    <row r="102" spans="1:41" s="1" customFormat="1" ht="6" customHeight="1" x14ac:dyDescent="0.25">
      <c r="C102" s="40"/>
      <c r="D102" s="40"/>
      <c r="E102" s="40"/>
      <c r="F102" s="33"/>
      <c r="G102" s="40"/>
      <c r="H102" s="47"/>
      <c r="I102" s="47"/>
      <c r="J102" s="47"/>
      <c r="K102" s="47"/>
      <c r="L102" s="39"/>
      <c r="M102" s="39"/>
      <c r="N102" s="39"/>
      <c r="O102" s="39"/>
      <c r="P102" s="39"/>
      <c r="Q102" s="39"/>
      <c r="R102" s="39"/>
      <c r="U102" s="32"/>
      <c r="V102" s="32"/>
      <c r="AM102" s="32"/>
    </row>
    <row r="103" spans="1:41" s="1" customFormat="1" ht="12" customHeight="1" x14ac:dyDescent="0.25">
      <c r="AE103" s="39"/>
      <c r="AG103" s="1" t="s">
        <v>49</v>
      </c>
    </row>
    <row r="104" spans="1:41" s="48" customFormat="1" ht="6" customHeight="1" x14ac:dyDescent="0.25">
      <c r="C104" s="49"/>
      <c r="D104" s="40"/>
      <c r="E104" s="40"/>
      <c r="F104" s="40"/>
      <c r="G104" s="40"/>
      <c r="H104" s="47"/>
      <c r="I104" s="47"/>
      <c r="J104" s="47"/>
      <c r="K104" s="47"/>
      <c r="L104" s="50"/>
      <c r="M104" s="39"/>
      <c r="N104" s="1"/>
      <c r="O104" s="1"/>
      <c r="P104" s="1"/>
      <c r="Q104" s="51"/>
      <c r="R104" s="1"/>
      <c r="S104" s="1"/>
      <c r="T104" s="1"/>
      <c r="U104" s="40"/>
      <c r="V104" s="1"/>
      <c r="W104" s="1"/>
      <c r="X104" s="1"/>
      <c r="Y104" s="1"/>
      <c r="Z104" s="1"/>
      <c r="AA104" s="1"/>
      <c r="AB104" s="1"/>
      <c r="AC104" s="1"/>
      <c r="AD104" s="1"/>
      <c r="AE104" s="1"/>
      <c r="AF104" s="1"/>
      <c r="AG104" s="1"/>
      <c r="AH104" s="1"/>
      <c r="AI104" s="1"/>
      <c r="AJ104" s="1"/>
      <c r="AK104" s="1"/>
      <c r="AL104" s="1"/>
      <c r="AM104" s="52"/>
    </row>
    <row r="105" spans="1:41" s="3" customFormat="1" ht="18" x14ac:dyDescent="0.25">
      <c r="A105" s="236" t="s">
        <v>43</v>
      </c>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row>
    <row r="106" spans="1:41" s="78" customFormat="1" x14ac:dyDescent="0.25">
      <c r="AO106" s="1"/>
    </row>
    <row r="107" spans="1:41" s="78" customFormat="1" ht="16.5" customHeight="1" x14ac:dyDescent="0.25">
      <c r="A107" s="79" t="s">
        <v>72</v>
      </c>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O107" s="1"/>
    </row>
    <row r="108" spans="1:41" s="48" customFormat="1" ht="12" customHeight="1" x14ac:dyDescent="0.25">
      <c r="C108" s="49"/>
      <c r="D108" s="40"/>
      <c r="E108" s="40"/>
      <c r="F108" s="40"/>
      <c r="G108" s="40"/>
      <c r="H108" s="47"/>
      <c r="I108" s="47"/>
      <c r="J108" s="47"/>
      <c r="K108" s="47"/>
      <c r="L108" s="50"/>
      <c r="M108" s="39"/>
      <c r="N108" s="1"/>
      <c r="O108" s="1"/>
      <c r="P108" s="1"/>
      <c r="Q108" s="51"/>
      <c r="R108" s="1"/>
      <c r="S108" s="1"/>
      <c r="T108" s="1"/>
      <c r="U108" s="40"/>
      <c r="V108" s="1"/>
      <c r="W108" s="1"/>
      <c r="X108" s="1"/>
      <c r="Y108" s="1"/>
      <c r="Z108" s="1"/>
      <c r="AA108" s="1"/>
      <c r="AB108" s="1"/>
      <c r="AC108" s="1"/>
      <c r="AD108" s="1"/>
      <c r="AE108" s="1"/>
      <c r="AF108" s="1"/>
      <c r="AG108" s="1"/>
      <c r="AH108" s="1"/>
      <c r="AI108" s="1"/>
      <c r="AJ108" s="1"/>
      <c r="AK108" s="1"/>
      <c r="AL108" s="1"/>
      <c r="AM108" s="52"/>
    </row>
    <row r="109" spans="1:41" s="48" customFormat="1" ht="16.5" customHeight="1" x14ac:dyDescent="0.25">
      <c r="A109" s="273">
        <v>3</v>
      </c>
      <c r="B109" s="273"/>
      <c r="C109" s="80" t="s">
        <v>73</v>
      </c>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52"/>
    </row>
    <row r="110" spans="1:41" s="48" customFormat="1" ht="12" customHeight="1" x14ac:dyDescent="0.25">
      <c r="H110" s="81"/>
      <c r="I110" s="81"/>
      <c r="J110" s="81"/>
      <c r="K110" s="81"/>
      <c r="L110" s="82"/>
      <c r="M110" s="82"/>
      <c r="U110" s="49"/>
      <c r="Z110" s="1"/>
      <c r="AA110" s="1"/>
      <c r="AB110" s="1"/>
      <c r="AC110" s="1"/>
      <c r="AD110" s="1"/>
      <c r="AF110" s="83"/>
      <c r="AG110" s="83"/>
      <c r="AH110" s="83"/>
    </row>
    <row r="111" spans="1:41" s="48" customFormat="1" ht="16.5" customHeight="1" x14ac:dyDescent="0.2">
      <c r="C111" s="84"/>
      <c r="D111" s="57" t="s">
        <v>7</v>
      </c>
      <c r="E111" s="256" t="s">
        <v>74</v>
      </c>
      <c r="F111" s="256"/>
      <c r="G111" s="256"/>
      <c r="H111" s="256"/>
      <c r="I111" s="256"/>
      <c r="J111" s="256"/>
      <c r="K111" s="256"/>
      <c r="L111" s="256"/>
      <c r="M111" s="256"/>
      <c r="N111" s="256"/>
      <c r="O111" s="256"/>
      <c r="P111" s="256"/>
      <c r="Q111" s="256"/>
      <c r="R111" s="256"/>
      <c r="S111" s="256"/>
      <c r="T111" s="256"/>
      <c r="U111" s="256"/>
      <c r="V111" s="256"/>
      <c r="W111" s="256"/>
      <c r="X111" s="256"/>
      <c r="Y111" s="256"/>
      <c r="Z111" s="256"/>
      <c r="AA111" s="256"/>
      <c r="AB111" s="256"/>
      <c r="AC111" s="256"/>
      <c r="AD111" s="256"/>
      <c r="AE111" s="256"/>
      <c r="AF111" s="256"/>
      <c r="AG111" s="256"/>
      <c r="AH111" s="256"/>
      <c r="AI111" s="256"/>
      <c r="AJ111" s="256"/>
      <c r="AK111" s="256"/>
      <c r="AL111" s="256"/>
      <c r="AM111" s="256"/>
      <c r="AN111" s="34"/>
    </row>
    <row r="112" spans="1:41" s="48" customFormat="1" ht="12.75" customHeight="1" x14ac:dyDescent="0.2">
      <c r="C112" s="84"/>
      <c r="D112" s="84"/>
      <c r="E112" s="256"/>
      <c r="F112" s="256"/>
      <c r="G112" s="256"/>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34"/>
    </row>
    <row r="113" spans="3:40" s="48" customFormat="1" ht="12.75" customHeight="1" x14ac:dyDescent="0.2">
      <c r="C113" s="84"/>
      <c r="D113" s="84"/>
      <c r="E113" s="256"/>
      <c r="F113" s="256"/>
      <c r="G113" s="256"/>
      <c r="H113" s="256"/>
      <c r="I113" s="256"/>
      <c r="J113" s="256"/>
      <c r="K113" s="256"/>
      <c r="L113" s="256"/>
      <c r="M113" s="256"/>
      <c r="N113" s="256"/>
      <c r="O113" s="256"/>
      <c r="P113" s="256"/>
      <c r="Q113" s="256"/>
      <c r="R113" s="256"/>
      <c r="S113" s="256"/>
      <c r="T113" s="256"/>
      <c r="U113" s="256"/>
      <c r="V113" s="256"/>
      <c r="W113" s="256"/>
      <c r="X113" s="256"/>
      <c r="Y113" s="256"/>
      <c r="Z113" s="256"/>
      <c r="AA113" s="256"/>
      <c r="AB113" s="256"/>
      <c r="AC113" s="256"/>
      <c r="AD113" s="256"/>
      <c r="AE113" s="256"/>
      <c r="AF113" s="256"/>
      <c r="AG113" s="256"/>
      <c r="AH113" s="256"/>
      <c r="AI113" s="256"/>
      <c r="AJ113" s="256"/>
      <c r="AK113" s="256"/>
      <c r="AL113" s="256"/>
      <c r="AM113" s="256"/>
      <c r="AN113" s="34"/>
    </row>
    <row r="114" spans="3:40" s="39" customFormat="1" x14ac:dyDescent="0.25">
      <c r="D114" s="85"/>
      <c r="E114" s="256"/>
      <c r="F114" s="256"/>
      <c r="G114" s="256"/>
      <c r="H114" s="256"/>
      <c r="I114" s="256"/>
      <c r="J114" s="256"/>
      <c r="K114" s="256"/>
      <c r="L114" s="256"/>
      <c r="M114" s="256"/>
      <c r="N114" s="256"/>
      <c r="O114" s="256"/>
      <c r="P114" s="256"/>
      <c r="Q114" s="256"/>
      <c r="R114" s="256"/>
      <c r="S114" s="256"/>
      <c r="T114" s="256"/>
      <c r="U114" s="256"/>
      <c r="V114" s="256"/>
      <c r="W114" s="256"/>
      <c r="X114" s="256"/>
      <c r="Y114" s="256"/>
      <c r="Z114" s="256"/>
      <c r="AA114" s="256"/>
      <c r="AB114" s="256"/>
      <c r="AC114" s="256"/>
      <c r="AD114" s="256"/>
      <c r="AE114" s="256"/>
      <c r="AF114" s="256"/>
      <c r="AG114" s="256"/>
      <c r="AH114" s="256"/>
      <c r="AI114" s="256"/>
      <c r="AJ114" s="256"/>
      <c r="AK114" s="256"/>
      <c r="AL114" s="256"/>
      <c r="AM114" s="256"/>
      <c r="AN114" s="34"/>
    </row>
    <row r="115" spans="3:40" s="1" customFormat="1" x14ac:dyDescent="0.25">
      <c r="C115" s="86"/>
      <c r="D115" s="86"/>
      <c r="E115" s="256"/>
      <c r="F115" s="256"/>
      <c r="G115" s="256"/>
      <c r="H115" s="256"/>
      <c r="I115" s="256"/>
      <c r="J115" s="256"/>
      <c r="K115" s="256"/>
      <c r="L115" s="256"/>
      <c r="M115" s="256"/>
      <c r="N115" s="256"/>
      <c r="O115" s="256"/>
      <c r="P115" s="256"/>
      <c r="Q115" s="256"/>
      <c r="R115" s="256"/>
      <c r="S115" s="256"/>
      <c r="T115" s="256"/>
      <c r="U115" s="256"/>
      <c r="V115" s="256"/>
      <c r="W115" s="256"/>
      <c r="X115" s="256"/>
      <c r="Y115" s="256"/>
      <c r="Z115" s="256"/>
      <c r="AA115" s="256"/>
      <c r="AB115" s="256"/>
      <c r="AC115" s="256"/>
      <c r="AD115" s="256"/>
      <c r="AE115" s="256"/>
      <c r="AF115" s="256"/>
      <c r="AG115" s="256"/>
      <c r="AH115" s="256"/>
      <c r="AI115" s="256"/>
      <c r="AJ115" s="256"/>
      <c r="AK115" s="256"/>
      <c r="AL115" s="256"/>
      <c r="AM115" s="256"/>
      <c r="AN115" s="34"/>
    </row>
    <row r="116" spans="3:40" s="1" customFormat="1" ht="3.95" customHeight="1" x14ac:dyDescent="0.25">
      <c r="D116" s="87"/>
      <c r="F116" s="88"/>
      <c r="G116" s="88"/>
      <c r="H116" s="89"/>
      <c r="I116" s="76"/>
      <c r="J116" s="76"/>
      <c r="K116" s="89"/>
      <c r="L116" s="75"/>
      <c r="M116" s="75"/>
      <c r="N116" s="76"/>
      <c r="O116" s="76"/>
      <c r="P116" s="76"/>
      <c r="Q116" s="76"/>
      <c r="R116" s="76"/>
      <c r="S116" s="76"/>
      <c r="T116" s="76"/>
      <c r="U116" s="76"/>
      <c r="V116" s="76"/>
      <c r="W116" s="76"/>
      <c r="X116" s="76"/>
      <c r="Y116" s="76"/>
      <c r="Z116" s="76"/>
      <c r="AA116" s="76"/>
      <c r="AB116" s="90"/>
      <c r="AD116" s="60"/>
      <c r="AE116" s="60"/>
      <c r="AF116" s="60"/>
      <c r="AG116" s="60"/>
    </row>
    <row r="117" spans="3:40" s="1" customFormat="1" x14ac:dyDescent="0.25">
      <c r="D117" s="37"/>
      <c r="F117" s="91"/>
      <c r="G117" s="91" t="s">
        <v>14</v>
      </c>
      <c r="H117" s="76"/>
      <c r="I117" s="76"/>
      <c r="J117" s="76"/>
      <c r="K117" s="76"/>
      <c r="L117" s="263">
        <v>0</v>
      </c>
      <c r="M117" s="264"/>
      <c r="N117" s="265"/>
      <c r="O117" s="88" t="s">
        <v>33</v>
      </c>
      <c r="P117" s="76"/>
      <c r="Q117" s="76"/>
      <c r="R117" s="76"/>
      <c r="S117" s="76"/>
      <c r="T117" s="266">
        <f>L117*28.35</f>
        <v>0</v>
      </c>
      <c r="U117" s="267"/>
      <c r="V117" s="268"/>
      <c r="W117" s="92" t="s">
        <v>34</v>
      </c>
      <c r="X117" s="76"/>
      <c r="Y117" s="76"/>
      <c r="Z117" s="76"/>
      <c r="AA117" s="76"/>
      <c r="AB117" s="90"/>
      <c r="AD117" s="60"/>
      <c r="AE117" s="60"/>
      <c r="AF117" s="60"/>
      <c r="AG117" s="60"/>
    </row>
    <row r="118" spans="3:40" s="1" customFormat="1" ht="3.95" customHeight="1" x14ac:dyDescent="0.25">
      <c r="D118" s="87"/>
      <c r="F118" s="88"/>
      <c r="G118" s="88"/>
      <c r="H118" s="89"/>
      <c r="I118" s="76"/>
      <c r="J118" s="76"/>
      <c r="K118" s="89"/>
      <c r="L118" s="75"/>
      <c r="M118" s="75"/>
      <c r="N118" s="76"/>
      <c r="O118" s="76"/>
      <c r="P118" s="76"/>
      <c r="Q118" s="76"/>
      <c r="R118" s="76"/>
      <c r="S118" s="76"/>
      <c r="T118" s="76"/>
      <c r="U118" s="76"/>
      <c r="V118" s="76"/>
      <c r="W118" s="76"/>
      <c r="X118" s="76"/>
      <c r="Y118" s="76"/>
      <c r="Z118" s="76"/>
      <c r="AA118" s="76"/>
      <c r="AB118" s="90"/>
    </row>
    <row r="119" spans="3:40" s="1" customFormat="1" x14ac:dyDescent="0.25">
      <c r="D119" s="37"/>
      <c r="F119" s="91"/>
      <c r="G119" s="91" t="s">
        <v>15</v>
      </c>
      <c r="H119" s="76"/>
      <c r="I119" s="76"/>
      <c r="J119" s="76"/>
      <c r="K119" s="76"/>
      <c r="L119" s="263">
        <v>0</v>
      </c>
      <c r="M119" s="264"/>
      <c r="N119" s="265"/>
      <c r="O119" s="88" t="s">
        <v>35</v>
      </c>
      <c r="P119" s="76"/>
      <c r="Q119" s="76"/>
      <c r="R119" s="76"/>
      <c r="S119" s="76"/>
      <c r="T119" s="266">
        <f>L119*28.35</f>
        <v>0</v>
      </c>
      <c r="U119" s="267"/>
      <c r="V119" s="268"/>
      <c r="W119" s="92" t="s">
        <v>36</v>
      </c>
      <c r="X119" s="76"/>
      <c r="Y119" s="76"/>
      <c r="Z119" s="76"/>
      <c r="AA119" s="76"/>
      <c r="AB119" s="93"/>
      <c r="AD119" s="60"/>
      <c r="AE119" s="60"/>
      <c r="AF119" s="60"/>
      <c r="AG119" s="60"/>
    </row>
    <row r="120" spans="3:40" s="1" customFormat="1" ht="8.1" customHeight="1" x14ac:dyDescent="0.25">
      <c r="D120" s="87"/>
      <c r="F120" s="88"/>
      <c r="G120" s="88"/>
      <c r="H120" s="89"/>
      <c r="I120" s="76"/>
      <c r="J120" s="76"/>
      <c r="K120" s="89"/>
      <c r="L120" s="75"/>
      <c r="M120" s="75"/>
      <c r="N120" s="76"/>
      <c r="O120" s="76"/>
      <c r="P120" s="76"/>
      <c r="Q120" s="76"/>
      <c r="R120" s="76"/>
      <c r="S120" s="76"/>
      <c r="T120" s="76"/>
      <c r="U120" s="76"/>
      <c r="V120" s="76"/>
      <c r="W120" s="76"/>
      <c r="X120" s="76"/>
      <c r="Y120" s="76"/>
      <c r="Z120" s="76"/>
      <c r="AA120" s="76"/>
      <c r="AB120" s="90"/>
    </row>
    <row r="121" spans="3:40" s="1" customFormat="1" x14ac:dyDescent="0.25">
      <c r="D121" s="37"/>
      <c r="F121" s="94"/>
      <c r="G121" s="95" t="s">
        <v>13</v>
      </c>
      <c r="H121" s="96"/>
      <c r="I121" s="96"/>
      <c r="J121" s="96"/>
      <c r="K121" s="96"/>
      <c r="L121" s="96"/>
      <c r="M121" s="94"/>
      <c r="N121" s="94"/>
      <c r="O121" s="94"/>
      <c r="P121" s="94"/>
      <c r="Q121" s="94"/>
      <c r="R121" s="94"/>
      <c r="S121" s="94"/>
      <c r="T121" s="239" t="str">
        <f>IF(T117=T119,"Yes","No")</f>
        <v>Yes</v>
      </c>
      <c r="U121" s="239"/>
      <c r="V121" s="239"/>
      <c r="W121" s="97"/>
      <c r="X121" s="97"/>
      <c r="Y121" s="94"/>
      <c r="Z121" s="94"/>
      <c r="AA121" s="94"/>
      <c r="AB121" s="98"/>
      <c r="AD121" s="60"/>
      <c r="AE121" s="60"/>
      <c r="AF121" s="60"/>
      <c r="AG121" s="60"/>
    </row>
    <row r="122" spans="3:40" s="48" customFormat="1" ht="3.95" customHeight="1" x14ac:dyDescent="0.25">
      <c r="F122" s="88"/>
      <c r="G122" s="88"/>
      <c r="H122" s="89"/>
      <c r="I122" s="76"/>
      <c r="J122" s="76"/>
      <c r="K122" s="89"/>
      <c r="L122" s="75"/>
      <c r="M122" s="75"/>
      <c r="N122" s="76"/>
      <c r="O122" s="76"/>
      <c r="P122" s="76"/>
      <c r="Q122" s="76"/>
      <c r="R122" s="76"/>
      <c r="S122" s="76"/>
      <c r="T122" s="76"/>
      <c r="U122" s="76"/>
      <c r="V122" s="76"/>
      <c r="W122" s="76"/>
      <c r="X122" s="76"/>
      <c r="Y122" s="76"/>
      <c r="Z122" s="76"/>
      <c r="AA122" s="76"/>
      <c r="AB122" s="90"/>
      <c r="AD122" s="1"/>
      <c r="AF122" s="83"/>
      <c r="AG122" s="83"/>
    </row>
    <row r="123" spans="3:40" s="1" customFormat="1" x14ac:dyDescent="0.25">
      <c r="C123" s="40"/>
    </row>
    <row r="124" spans="3:40" s="1" customFormat="1" x14ac:dyDescent="0.25">
      <c r="D124" s="57" t="s">
        <v>8</v>
      </c>
      <c r="E124" s="99" t="s">
        <v>75</v>
      </c>
      <c r="F124" s="48"/>
      <c r="G124" s="48"/>
      <c r="H124" s="48"/>
      <c r="I124" s="81"/>
      <c r="J124" s="81"/>
      <c r="K124" s="81"/>
      <c r="L124" s="81"/>
      <c r="M124" s="82"/>
      <c r="N124" s="82"/>
      <c r="O124" s="48"/>
      <c r="P124" s="48"/>
      <c r="Q124" s="48"/>
      <c r="R124" s="48"/>
      <c r="S124" s="48"/>
      <c r="T124" s="48"/>
      <c r="U124" s="48"/>
      <c r="V124" s="49"/>
      <c r="W124" s="48"/>
      <c r="X124" s="48"/>
      <c r="Y124" s="48"/>
      <c r="Z124" s="48"/>
    </row>
    <row r="125" spans="3:40" s="1" customFormat="1" ht="16.5" customHeight="1" x14ac:dyDescent="0.25">
      <c r="D125" s="56"/>
      <c r="E125" s="243" t="s">
        <v>76</v>
      </c>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243"/>
      <c r="AH125" s="243"/>
      <c r="AI125" s="243"/>
      <c r="AJ125" s="243"/>
      <c r="AK125" s="243"/>
      <c r="AL125" s="243"/>
      <c r="AM125" s="243"/>
    </row>
    <row r="126" spans="3:40" s="1" customFormat="1" ht="16.5" customHeight="1" x14ac:dyDescent="0.25">
      <c r="D126" s="56"/>
      <c r="E126" s="243"/>
      <c r="F126" s="243"/>
      <c r="G126" s="243"/>
      <c r="H126" s="243"/>
      <c r="I126" s="243"/>
      <c r="J126" s="243"/>
      <c r="K126" s="243"/>
      <c r="L126" s="243"/>
      <c r="M126" s="243"/>
      <c r="N126" s="243"/>
      <c r="O126" s="243"/>
      <c r="P126" s="243"/>
      <c r="Q126" s="243"/>
      <c r="R126" s="243"/>
      <c r="S126" s="243"/>
      <c r="T126" s="243"/>
      <c r="U126" s="243"/>
      <c r="V126" s="243"/>
      <c r="W126" s="243"/>
      <c r="X126" s="243"/>
      <c r="Y126" s="243"/>
      <c r="Z126" s="243"/>
      <c r="AA126" s="243"/>
      <c r="AB126" s="243"/>
      <c r="AC126" s="243"/>
      <c r="AD126" s="243"/>
      <c r="AE126" s="243"/>
      <c r="AF126" s="243"/>
      <c r="AG126" s="243"/>
      <c r="AH126" s="243"/>
      <c r="AI126" s="243"/>
      <c r="AJ126" s="243"/>
      <c r="AK126" s="243"/>
      <c r="AL126" s="243"/>
      <c r="AM126" s="243"/>
    </row>
    <row r="127" spans="3:40" s="1" customFormat="1" ht="6" customHeight="1" x14ac:dyDescent="0.25">
      <c r="D127" s="56"/>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row>
    <row r="128" spans="3:40" s="1" customFormat="1" ht="3" customHeight="1" x14ac:dyDescent="0.25">
      <c r="D128" s="37"/>
      <c r="F128" s="88"/>
      <c r="G128" s="88"/>
      <c r="H128" s="89"/>
      <c r="I128" s="76"/>
      <c r="J128" s="76"/>
      <c r="K128" s="89"/>
      <c r="L128" s="75"/>
      <c r="M128" s="75"/>
      <c r="N128" s="76"/>
      <c r="O128" s="76"/>
      <c r="P128" s="76"/>
      <c r="Q128" s="76"/>
      <c r="R128" s="76"/>
      <c r="S128" s="76"/>
      <c r="T128" s="76"/>
    </row>
    <row r="129" spans="3:39" s="1" customFormat="1" x14ac:dyDescent="0.25">
      <c r="D129" s="87"/>
      <c r="F129" s="91"/>
      <c r="G129" s="261">
        <v>0</v>
      </c>
      <c r="H129" s="261"/>
      <c r="I129" s="261"/>
      <c r="J129" s="261"/>
      <c r="K129" s="76" t="s">
        <v>40</v>
      </c>
      <c r="L129" s="76"/>
      <c r="M129" s="100"/>
      <c r="N129" s="262">
        <f>G129*28.35</f>
        <v>0</v>
      </c>
      <c r="O129" s="262"/>
      <c r="P129" s="262"/>
      <c r="Q129" s="262"/>
      <c r="R129" s="92" t="s">
        <v>34</v>
      </c>
      <c r="S129" s="76"/>
      <c r="T129" s="76"/>
    </row>
    <row r="130" spans="3:39" s="1" customFormat="1" ht="3" customHeight="1" x14ac:dyDescent="0.25">
      <c r="D130" s="37"/>
      <c r="F130" s="88"/>
      <c r="G130" s="88"/>
      <c r="H130" s="89"/>
      <c r="I130" s="76"/>
      <c r="J130" s="76"/>
      <c r="K130" s="89"/>
      <c r="L130" s="75"/>
      <c r="M130" s="75"/>
      <c r="N130" s="76"/>
      <c r="O130" s="76"/>
      <c r="P130" s="76"/>
      <c r="Q130" s="76"/>
      <c r="R130" s="76"/>
      <c r="S130" s="76"/>
      <c r="T130" s="76"/>
    </row>
    <row r="131" spans="3:39" s="1" customFormat="1" x14ac:dyDescent="0.25">
      <c r="D131" s="56"/>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row>
    <row r="132" spans="3:39" s="1" customFormat="1" ht="16.5" customHeight="1" x14ac:dyDescent="0.25">
      <c r="D132" s="56"/>
      <c r="E132" s="243" t="s">
        <v>114</v>
      </c>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243"/>
      <c r="AJ132" s="243"/>
      <c r="AK132" s="243"/>
      <c r="AL132" s="243"/>
      <c r="AM132" s="243"/>
    </row>
    <row r="133" spans="3:39" s="1" customFormat="1" ht="16.5" customHeight="1" x14ac:dyDescent="0.25">
      <c r="D133" s="56"/>
      <c r="E133" s="243"/>
      <c r="F133" s="243"/>
      <c r="G133" s="243"/>
      <c r="H133" s="243"/>
      <c r="I133" s="243"/>
      <c r="J133" s="243"/>
      <c r="K133" s="243"/>
      <c r="L133" s="243"/>
      <c r="M133" s="243"/>
      <c r="N133" s="243"/>
      <c r="O133" s="243"/>
      <c r="P133" s="243"/>
      <c r="Q133" s="243"/>
      <c r="R133" s="243"/>
      <c r="S133" s="243"/>
      <c r="T133" s="243"/>
      <c r="U133" s="243"/>
      <c r="V133" s="243"/>
      <c r="W133" s="243"/>
      <c r="X133" s="243"/>
      <c r="Y133" s="243"/>
      <c r="Z133" s="243"/>
      <c r="AA133" s="243"/>
      <c r="AB133" s="243"/>
      <c r="AC133" s="243"/>
      <c r="AD133" s="243"/>
      <c r="AE133" s="243"/>
      <c r="AF133" s="243"/>
      <c r="AG133" s="243"/>
      <c r="AH133" s="243"/>
      <c r="AI133" s="243"/>
      <c r="AJ133" s="243"/>
      <c r="AK133" s="243"/>
      <c r="AL133" s="243"/>
      <c r="AM133" s="243"/>
    </row>
    <row r="134" spans="3:39" s="1" customFormat="1" ht="16.5" customHeight="1" x14ac:dyDescent="0.25">
      <c r="D134" s="56"/>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row>
    <row r="135" spans="3:39" s="1" customFormat="1" ht="16.5" customHeight="1" x14ac:dyDescent="0.25">
      <c r="D135" s="56"/>
      <c r="E135" s="243"/>
      <c r="F135" s="243"/>
      <c r="G135" s="243"/>
      <c r="H135" s="243"/>
      <c r="I135" s="243"/>
      <c r="J135" s="243"/>
      <c r="K135" s="243"/>
      <c r="L135" s="243"/>
      <c r="M135" s="243"/>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243"/>
      <c r="AL135" s="243"/>
      <c r="AM135" s="243"/>
    </row>
    <row r="136" spans="3:39" s="1" customFormat="1" ht="16.5" customHeight="1" x14ac:dyDescent="0.25">
      <c r="D136" s="56"/>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43"/>
      <c r="AC136" s="243"/>
      <c r="AD136" s="243"/>
      <c r="AE136" s="243"/>
      <c r="AF136" s="243"/>
      <c r="AG136" s="243"/>
      <c r="AH136" s="243"/>
      <c r="AI136" s="243"/>
      <c r="AJ136" s="243"/>
      <c r="AK136" s="243"/>
      <c r="AL136" s="243"/>
      <c r="AM136" s="243"/>
    </row>
    <row r="137" spans="3:39" s="1" customFormat="1" x14ac:dyDescent="0.25">
      <c r="C137" s="40"/>
      <c r="D137" s="101"/>
      <c r="F137" s="17" t="s">
        <v>6</v>
      </c>
      <c r="G137" s="247" t="s">
        <v>113</v>
      </c>
      <c r="H137" s="247"/>
      <c r="I137" s="247"/>
      <c r="J137" s="247"/>
      <c r="K137" s="247"/>
      <c r="L137" s="247"/>
      <c r="M137" s="247"/>
      <c r="N137" s="247"/>
      <c r="O137" s="247"/>
      <c r="P137" s="247"/>
      <c r="Q137" s="247"/>
      <c r="R137" s="247"/>
      <c r="S137" s="247"/>
      <c r="T137" s="247"/>
      <c r="U137" s="247"/>
      <c r="V137" s="247"/>
      <c r="W137" s="247"/>
      <c r="X137" s="102"/>
      <c r="Y137" s="102"/>
      <c r="Z137" s="102"/>
      <c r="AA137" s="102"/>
      <c r="AB137" s="102"/>
      <c r="AC137" s="102"/>
    </row>
    <row r="138" spans="3:39" s="1" customFormat="1" x14ac:dyDescent="0.25">
      <c r="D138" s="56"/>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row>
    <row r="139" spans="3:39" s="1" customFormat="1" x14ac:dyDescent="0.25">
      <c r="D139" s="56"/>
      <c r="E139" s="243" t="s">
        <v>100</v>
      </c>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row>
    <row r="140" spans="3:39" s="1" customFormat="1" x14ac:dyDescent="0.25">
      <c r="D140" s="56"/>
      <c r="E140" s="243"/>
      <c r="F140" s="243"/>
      <c r="G140" s="243"/>
      <c r="H140" s="243"/>
      <c r="I140" s="243"/>
      <c r="J140" s="243"/>
      <c r="K140" s="243"/>
      <c r="L140" s="243"/>
      <c r="M140" s="243"/>
      <c r="N140" s="243"/>
      <c r="O140" s="243"/>
      <c r="P140" s="243"/>
      <c r="Q140" s="243"/>
      <c r="R140" s="243"/>
      <c r="S140" s="243"/>
      <c r="T140" s="243"/>
      <c r="U140" s="243"/>
      <c r="V140" s="243"/>
      <c r="W140" s="243"/>
      <c r="X140" s="243"/>
      <c r="Y140" s="243"/>
      <c r="Z140" s="243"/>
      <c r="AA140" s="243"/>
      <c r="AB140" s="243"/>
      <c r="AC140" s="243"/>
      <c r="AD140" s="243"/>
      <c r="AE140" s="243"/>
      <c r="AF140" s="243"/>
      <c r="AG140" s="243"/>
      <c r="AH140" s="243"/>
      <c r="AI140" s="243"/>
      <c r="AJ140" s="243"/>
      <c r="AK140" s="243"/>
      <c r="AL140" s="243"/>
      <c r="AM140" s="243"/>
    </row>
    <row r="141" spans="3:39" s="1" customFormat="1" x14ac:dyDescent="0.25">
      <c r="D141" s="56"/>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row>
    <row r="142" spans="3:39" s="1" customFormat="1" x14ac:dyDescent="0.25">
      <c r="D142" s="56"/>
      <c r="E142" s="243"/>
      <c r="F142" s="243"/>
      <c r="G142" s="243"/>
      <c r="H142" s="243"/>
      <c r="I142" s="243"/>
      <c r="J142" s="243"/>
      <c r="K142" s="243"/>
      <c r="L142" s="243"/>
      <c r="M142" s="243"/>
      <c r="N142" s="243"/>
      <c r="O142" s="243"/>
      <c r="P142" s="243"/>
      <c r="Q142" s="243"/>
      <c r="R142" s="243"/>
      <c r="S142" s="243"/>
      <c r="T142" s="243"/>
      <c r="U142" s="243"/>
      <c r="V142" s="243"/>
      <c r="W142" s="243"/>
      <c r="X142" s="243"/>
      <c r="Y142" s="243"/>
      <c r="Z142" s="243"/>
      <c r="AA142" s="243"/>
      <c r="AB142" s="243"/>
      <c r="AC142" s="243"/>
      <c r="AD142" s="243"/>
      <c r="AE142" s="243"/>
      <c r="AF142" s="243"/>
      <c r="AG142" s="243"/>
      <c r="AH142" s="243"/>
      <c r="AI142" s="243"/>
      <c r="AJ142" s="243"/>
      <c r="AK142" s="243"/>
      <c r="AL142" s="243"/>
      <c r="AM142" s="243"/>
    </row>
    <row r="143" spans="3:39" s="1" customFormat="1" x14ac:dyDescent="0.25">
      <c r="D143" s="56"/>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3"/>
      <c r="AE143" s="243"/>
      <c r="AF143" s="243"/>
      <c r="AG143" s="243"/>
      <c r="AH143" s="243"/>
      <c r="AI143" s="243"/>
      <c r="AJ143" s="243"/>
      <c r="AK143" s="243"/>
      <c r="AL143" s="243"/>
      <c r="AM143" s="243"/>
    </row>
    <row r="144" spans="3:39" s="1" customFormat="1" x14ac:dyDescent="0.25">
      <c r="D144" s="56"/>
      <c r="E144" s="185"/>
      <c r="F144" s="17" t="s">
        <v>6</v>
      </c>
      <c r="G144" s="237" t="s">
        <v>101</v>
      </c>
      <c r="H144" s="237"/>
      <c r="I144" s="237"/>
      <c r="J144" s="237"/>
      <c r="K144" s="237"/>
      <c r="L144" s="237"/>
      <c r="M144" s="237"/>
      <c r="N144" s="237"/>
      <c r="O144" s="237"/>
      <c r="P144" s="237"/>
      <c r="Q144" s="237"/>
      <c r="R144" s="237"/>
      <c r="S144" s="237"/>
      <c r="T144" s="237"/>
      <c r="U144" s="237"/>
      <c r="V144" s="237"/>
      <c r="W144" s="237"/>
      <c r="X144" s="237"/>
      <c r="Y144" s="237"/>
      <c r="Z144" s="237"/>
      <c r="AA144" s="185"/>
      <c r="AB144" s="185"/>
      <c r="AC144" s="185"/>
      <c r="AD144" s="185"/>
      <c r="AE144" s="185"/>
      <c r="AF144" s="185"/>
      <c r="AG144" s="185"/>
      <c r="AH144" s="185"/>
      <c r="AI144" s="185"/>
      <c r="AJ144" s="185"/>
      <c r="AK144" s="185"/>
      <c r="AL144" s="185"/>
      <c r="AM144" s="185"/>
    </row>
    <row r="145" spans="1:42" s="1" customFormat="1" x14ac:dyDescent="0.25">
      <c r="C145" s="40"/>
      <c r="D145" s="101"/>
      <c r="F145" s="17" t="s">
        <v>6</v>
      </c>
      <c r="G145" s="247" t="s">
        <v>10</v>
      </c>
      <c r="H145" s="247"/>
      <c r="I145" s="247"/>
      <c r="J145" s="247"/>
      <c r="K145" s="247"/>
      <c r="L145" s="247"/>
      <c r="M145" s="247"/>
      <c r="N145" s="247"/>
      <c r="O145" s="247"/>
      <c r="P145" s="247"/>
      <c r="Q145" s="247"/>
      <c r="R145" s="247"/>
      <c r="S145" s="247"/>
      <c r="T145" s="247"/>
      <c r="V145" s="102"/>
      <c r="W145" s="102"/>
      <c r="X145" s="102"/>
      <c r="Y145" s="102"/>
      <c r="Z145" s="102"/>
      <c r="AA145" s="102"/>
      <c r="AB145" s="102"/>
      <c r="AC145" s="102"/>
    </row>
    <row r="146" spans="1:42" s="1" customFormat="1" x14ac:dyDescent="0.25">
      <c r="C146" s="40"/>
      <c r="D146" s="101"/>
      <c r="F146" s="101"/>
      <c r="G146" s="103"/>
      <c r="H146" s="103"/>
      <c r="I146" s="103"/>
      <c r="J146" s="103"/>
      <c r="K146" s="103"/>
      <c r="L146" s="103"/>
      <c r="M146" s="103"/>
      <c r="N146" s="103"/>
      <c r="O146" s="103"/>
      <c r="P146" s="103"/>
      <c r="Q146" s="103"/>
      <c r="R146" s="103"/>
      <c r="S146" s="103"/>
      <c r="T146" s="103"/>
      <c r="V146" s="102"/>
      <c r="W146" s="102"/>
      <c r="X146" s="102"/>
      <c r="Y146" s="102"/>
      <c r="Z146" s="102"/>
      <c r="AA146" s="102"/>
      <c r="AB146" s="102"/>
      <c r="AC146" s="102"/>
    </row>
    <row r="147" spans="1:42" s="48" customFormat="1" x14ac:dyDescent="0.25">
      <c r="C147" s="49"/>
      <c r="D147" s="40"/>
      <c r="E147" s="40"/>
      <c r="F147" s="40"/>
      <c r="G147" s="40"/>
      <c r="H147" s="47"/>
      <c r="I147" s="47"/>
      <c r="J147" s="47"/>
      <c r="K147" s="47"/>
      <c r="L147" s="50"/>
      <c r="M147" s="39"/>
      <c r="N147" s="1"/>
      <c r="O147" s="1"/>
      <c r="P147" s="1"/>
      <c r="Q147" s="51"/>
      <c r="R147" s="1"/>
      <c r="S147" s="1"/>
      <c r="T147" s="1"/>
      <c r="U147" s="40"/>
      <c r="V147" s="1"/>
      <c r="W147" s="1"/>
      <c r="X147" s="1"/>
      <c r="Y147" s="1"/>
      <c r="Z147" s="1"/>
      <c r="AA147" s="1"/>
      <c r="AB147" s="1"/>
      <c r="AC147" s="1"/>
      <c r="AD147" s="1"/>
      <c r="AE147" s="1"/>
      <c r="AF147" s="1"/>
      <c r="AG147" s="1"/>
      <c r="AH147" s="1"/>
      <c r="AI147" s="1"/>
      <c r="AJ147" s="1"/>
      <c r="AK147" s="1"/>
      <c r="AL147" s="1"/>
      <c r="AM147" s="52"/>
    </row>
    <row r="148" spans="1:42" s="1" customFormat="1" ht="6" customHeight="1" x14ac:dyDescent="0.25">
      <c r="C148" s="40"/>
      <c r="D148" s="40"/>
      <c r="E148" s="40"/>
      <c r="F148" s="33"/>
      <c r="G148" s="40"/>
      <c r="H148" s="47"/>
      <c r="I148" s="47"/>
      <c r="J148" s="47"/>
      <c r="K148" s="47"/>
      <c r="L148" s="39"/>
      <c r="M148" s="39"/>
      <c r="N148" s="39"/>
      <c r="O148" s="39"/>
      <c r="P148" s="39"/>
      <c r="Q148" s="39"/>
      <c r="R148" s="39"/>
      <c r="U148" s="32"/>
      <c r="V148" s="32"/>
      <c r="AM148" s="32"/>
    </row>
    <row r="149" spans="1:42" s="1" customFormat="1" ht="12" customHeight="1" x14ac:dyDescent="0.25">
      <c r="AE149" s="39"/>
      <c r="AG149" s="1" t="s">
        <v>50</v>
      </c>
    </row>
    <row r="150" spans="1:42" s="48" customFormat="1" x14ac:dyDescent="0.25">
      <c r="C150" s="49"/>
      <c r="D150" s="40"/>
      <c r="E150" s="40"/>
      <c r="F150" s="40"/>
      <c r="G150" s="40"/>
      <c r="H150" s="47"/>
      <c r="I150" s="47"/>
      <c r="J150" s="47"/>
      <c r="K150" s="47"/>
      <c r="L150" s="50"/>
      <c r="M150" s="39"/>
      <c r="N150" s="1"/>
      <c r="O150" s="1"/>
      <c r="P150" s="1"/>
      <c r="Q150" s="51"/>
      <c r="R150" s="1"/>
      <c r="S150" s="1"/>
      <c r="T150" s="1"/>
      <c r="U150" s="40"/>
      <c r="V150" s="1"/>
      <c r="W150" s="1"/>
      <c r="X150" s="1"/>
      <c r="Y150" s="1"/>
      <c r="Z150" s="1"/>
      <c r="AA150" s="1"/>
      <c r="AB150" s="1"/>
      <c r="AC150" s="1"/>
      <c r="AD150" s="1"/>
      <c r="AE150" s="1"/>
      <c r="AF150" s="1"/>
      <c r="AG150" s="1"/>
      <c r="AH150" s="1"/>
      <c r="AI150" s="1"/>
      <c r="AJ150" s="1"/>
      <c r="AK150" s="1"/>
      <c r="AL150" s="1"/>
      <c r="AM150" s="52"/>
    </row>
    <row r="151" spans="1:42" s="3" customFormat="1" ht="18" x14ac:dyDescent="0.25">
      <c r="A151" s="236" t="s">
        <v>44</v>
      </c>
      <c r="B151" s="236"/>
      <c r="C151" s="236"/>
      <c r="D151" s="236"/>
      <c r="E151" s="236"/>
      <c r="F151" s="236"/>
      <c r="G151" s="236"/>
      <c r="H151" s="236"/>
      <c r="I151" s="236"/>
      <c r="J151" s="236"/>
      <c r="K151" s="236"/>
      <c r="L151" s="236"/>
      <c r="M151" s="236"/>
      <c r="N151" s="236"/>
      <c r="O151" s="236"/>
      <c r="P151" s="236"/>
      <c r="Q151" s="236"/>
      <c r="R151" s="236"/>
      <c r="S151" s="236"/>
      <c r="T151" s="236"/>
      <c r="U151" s="236"/>
      <c r="V151" s="236"/>
      <c r="W151" s="236"/>
      <c r="X151" s="236"/>
      <c r="Y151" s="236"/>
      <c r="Z151" s="236"/>
      <c r="AA151" s="236"/>
      <c r="AB151" s="236"/>
      <c r="AC151" s="236"/>
      <c r="AD151" s="236"/>
      <c r="AE151" s="236"/>
      <c r="AF151" s="236"/>
      <c r="AG151" s="236"/>
      <c r="AH151" s="236"/>
      <c r="AI151" s="236"/>
      <c r="AJ151" s="236"/>
      <c r="AK151" s="236"/>
      <c r="AL151" s="236"/>
      <c r="AM151" s="236"/>
      <c r="AN151" s="236"/>
    </row>
    <row r="152" spans="1:42" s="48" customFormat="1" x14ac:dyDescent="0.25">
      <c r="H152" s="81"/>
      <c r="I152" s="81"/>
      <c r="J152" s="81"/>
      <c r="K152" s="81"/>
      <c r="L152" s="82"/>
      <c r="M152" s="82"/>
      <c r="U152" s="49"/>
      <c r="Z152" s="1"/>
      <c r="AA152" s="1"/>
      <c r="AB152" s="1"/>
      <c r="AC152" s="1"/>
      <c r="AD152" s="1"/>
      <c r="AF152" s="83"/>
      <c r="AG152" s="83"/>
      <c r="AH152" s="83"/>
    </row>
    <row r="153" spans="1:42" s="1" customFormat="1" ht="21.95" customHeight="1" x14ac:dyDescent="0.25">
      <c r="A153" s="39"/>
      <c r="B153" s="39"/>
      <c r="D153" s="39"/>
      <c r="M153" s="240" t="s">
        <v>53</v>
      </c>
      <c r="N153" s="241"/>
      <c r="O153" s="241"/>
      <c r="P153" s="241"/>
      <c r="Q153" s="241"/>
      <c r="R153" s="241"/>
      <c r="S153" s="241"/>
      <c r="T153" s="241"/>
      <c r="U153" s="241"/>
      <c r="V153" s="241"/>
      <c r="W153" s="241"/>
      <c r="X153" s="241"/>
      <c r="Y153" s="241"/>
      <c r="Z153" s="241"/>
      <c r="AA153" s="241"/>
      <c r="AB153" s="241"/>
      <c r="AC153" s="241"/>
      <c r="AD153" s="241"/>
      <c r="AE153" s="241"/>
      <c r="AF153" s="241"/>
      <c r="AG153" s="242"/>
      <c r="AH153" s="276" t="s">
        <v>25</v>
      </c>
      <c r="AI153" s="277"/>
      <c r="AJ153" s="277"/>
      <c r="AK153" s="277"/>
      <c r="AL153" s="277"/>
      <c r="AM153" s="277"/>
    </row>
    <row r="154" spans="1:42" s="1" customFormat="1" x14ac:dyDescent="0.25">
      <c r="A154" s="39"/>
      <c r="B154" s="39"/>
      <c r="D154" s="39"/>
      <c r="M154" s="278" t="s">
        <v>54</v>
      </c>
      <c r="N154" s="279"/>
      <c r="O154" s="279"/>
      <c r="P154" s="279"/>
      <c r="Q154" s="279"/>
      <c r="R154" s="279"/>
      <c r="S154" s="279"/>
      <c r="T154" s="279"/>
      <c r="U154" s="279"/>
      <c r="V154" s="279"/>
      <c r="W154" s="279"/>
      <c r="X154" s="279"/>
      <c r="Y154" s="279"/>
      <c r="Z154" s="279"/>
      <c r="AA154" s="279"/>
      <c r="AB154" s="279"/>
      <c r="AC154" s="279"/>
      <c r="AD154" s="279"/>
      <c r="AE154" s="279"/>
      <c r="AF154" s="279"/>
      <c r="AG154" s="280"/>
      <c r="AH154" s="276"/>
      <c r="AI154" s="277"/>
      <c r="AJ154" s="277"/>
      <c r="AK154" s="277"/>
      <c r="AL154" s="277"/>
      <c r="AM154" s="277"/>
    </row>
    <row r="155" spans="1:42" s="78" customFormat="1" x14ac:dyDescent="0.25">
      <c r="A155" s="104"/>
      <c r="B155" s="104"/>
      <c r="D155" s="104"/>
      <c r="M155" s="105"/>
      <c r="N155" s="106"/>
      <c r="O155" s="24"/>
      <c r="P155" s="25"/>
      <c r="Q155" s="24"/>
      <c r="R155" s="24"/>
      <c r="S155" s="24"/>
      <c r="T155" s="24"/>
      <c r="U155" s="24"/>
      <c r="V155" s="24"/>
      <c r="W155" s="24"/>
      <c r="X155" s="29"/>
      <c r="Y155" s="29"/>
      <c r="Z155" s="29"/>
      <c r="AA155" s="24"/>
      <c r="AB155" s="107"/>
      <c r="AC155" s="107"/>
      <c r="AD155" s="29"/>
      <c r="AE155" s="24"/>
      <c r="AF155" s="24"/>
      <c r="AG155" s="108"/>
      <c r="AH155" s="276"/>
      <c r="AI155" s="277"/>
      <c r="AJ155" s="277"/>
      <c r="AK155" s="277"/>
      <c r="AL155" s="277"/>
      <c r="AM155" s="277"/>
    </row>
    <row r="156" spans="1:42" s="78" customFormat="1" x14ac:dyDescent="0.25">
      <c r="A156" s="104"/>
      <c r="B156" s="219"/>
      <c r="C156" s="220" t="s">
        <v>24</v>
      </c>
      <c r="D156" s="221"/>
      <c r="E156" s="221"/>
      <c r="F156" s="221"/>
      <c r="G156" s="222"/>
      <c r="H156" s="221"/>
      <c r="I156" s="221"/>
      <c r="J156" s="221"/>
      <c r="K156" s="221"/>
      <c r="L156" s="221"/>
      <c r="M156" s="105"/>
      <c r="N156" s="106" t="s">
        <v>15</v>
      </c>
      <c r="O156" s="107"/>
      <c r="P156" s="110"/>
      <c r="Q156" s="111"/>
      <c r="R156" s="111"/>
      <c r="S156" s="269">
        <v>0</v>
      </c>
      <c r="T156" s="269"/>
      <c r="U156" s="269"/>
      <c r="V156" s="269"/>
      <c r="W156" s="112" t="s">
        <v>34</v>
      </c>
      <c r="X156" s="113"/>
      <c r="Y156" s="113"/>
      <c r="Z156" s="113"/>
      <c r="AA156" s="111"/>
      <c r="AB156" s="114"/>
      <c r="AC156" s="114"/>
      <c r="AD156" s="114"/>
      <c r="AE156" s="24"/>
      <c r="AF156" s="24"/>
      <c r="AG156" s="115"/>
      <c r="AH156" s="276"/>
      <c r="AI156" s="277"/>
      <c r="AJ156" s="277"/>
      <c r="AK156" s="277"/>
      <c r="AL156" s="277"/>
      <c r="AM156" s="277"/>
    </row>
    <row r="157" spans="1:42" s="78" customFormat="1" x14ac:dyDescent="0.25">
      <c r="A157" s="104"/>
      <c r="B157" s="104"/>
      <c r="D157" s="104"/>
      <c r="M157" s="105"/>
      <c r="N157" s="106"/>
      <c r="O157" s="24"/>
      <c r="P157" s="25"/>
      <c r="Q157" s="24"/>
      <c r="R157" s="24"/>
      <c r="S157" s="24"/>
      <c r="T157" s="24"/>
      <c r="U157" s="24"/>
      <c r="V157" s="24"/>
      <c r="W157" s="24"/>
      <c r="X157" s="29"/>
      <c r="Y157" s="29"/>
      <c r="Z157" s="29"/>
      <c r="AA157" s="24"/>
      <c r="AB157" s="107"/>
      <c r="AC157" s="107"/>
      <c r="AD157" s="29"/>
      <c r="AE157" s="24"/>
      <c r="AF157" s="24"/>
      <c r="AG157" s="108"/>
      <c r="AH157" s="223"/>
      <c r="AI157" s="224"/>
      <c r="AJ157" s="224"/>
      <c r="AK157" s="224"/>
      <c r="AL157" s="224"/>
      <c r="AM157" s="224"/>
    </row>
    <row r="158" spans="1:42" s="78" customFormat="1" x14ac:dyDescent="0.25">
      <c r="A158" s="104"/>
      <c r="B158" s="109"/>
      <c r="C158" s="17" t="s">
        <v>6</v>
      </c>
      <c r="D158" s="117" t="s">
        <v>77</v>
      </c>
      <c r="E158" s="118"/>
      <c r="F158" s="118"/>
      <c r="G158" s="118"/>
      <c r="H158" s="118"/>
      <c r="I158" s="118"/>
      <c r="J158" s="118"/>
      <c r="K158" s="118"/>
      <c r="L158" s="118"/>
      <c r="M158" s="105"/>
      <c r="N158" s="106" t="s">
        <v>4</v>
      </c>
      <c r="O158" s="24"/>
      <c r="P158" s="24"/>
      <c r="Q158" s="24"/>
      <c r="R158" s="24"/>
      <c r="S158" s="24"/>
      <c r="T158" s="24"/>
      <c r="U158" s="24"/>
      <c r="V158" s="24"/>
      <c r="W158" s="27"/>
      <c r="X158" s="29"/>
      <c r="Y158" s="29"/>
      <c r="Z158" s="29"/>
      <c r="AA158" s="24"/>
      <c r="AB158" s="119"/>
      <c r="AC158" s="233">
        <v>0</v>
      </c>
      <c r="AD158" s="234"/>
      <c r="AE158" s="234"/>
      <c r="AF158" s="235"/>
      <c r="AG158" s="108"/>
      <c r="AH158" s="1"/>
      <c r="AI158" s="74" t="str">
        <f>IF(AC158&lt;=200,"X","")</f>
        <v>X</v>
      </c>
      <c r="AJ158" s="39" t="s">
        <v>0</v>
      </c>
      <c r="AK158" s="39"/>
      <c r="AL158" s="77" t="str">
        <f>IF(AC158&gt;200,"X","")</f>
        <v/>
      </c>
      <c r="AM158" s="39" t="s">
        <v>1</v>
      </c>
      <c r="AN158" s="120"/>
    </row>
    <row r="159" spans="1:42" s="78" customFormat="1" ht="3.95" customHeight="1" x14ac:dyDescent="0.25">
      <c r="A159" s="104"/>
      <c r="B159" s="104"/>
      <c r="C159" s="121"/>
      <c r="D159" s="47"/>
      <c r="E159" s="118"/>
      <c r="F159" s="118"/>
      <c r="G159" s="118"/>
      <c r="H159" s="118"/>
      <c r="I159" s="118"/>
      <c r="J159" s="118"/>
      <c r="K159" s="118"/>
      <c r="L159" s="118"/>
      <c r="M159" s="122"/>
      <c r="N159" s="107"/>
      <c r="O159" s="24"/>
      <c r="P159" s="25"/>
      <c r="Q159" s="24"/>
      <c r="R159" s="24"/>
      <c r="S159" s="24"/>
      <c r="T159" s="24"/>
      <c r="U159" s="24"/>
      <c r="V159" s="24"/>
      <c r="W159" s="24"/>
      <c r="X159" s="29"/>
      <c r="Y159" s="29"/>
      <c r="Z159" s="29"/>
      <c r="AA159" s="24"/>
      <c r="AB159" s="107"/>
      <c r="AC159" s="107"/>
      <c r="AD159" s="29"/>
      <c r="AE159" s="24"/>
      <c r="AF159" s="24"/>
      <c r="AG159" s="108"/>
      <c r="AH159" s="123"/>
      <c r="AI159" s="123"/>
      <c r="AJ159" s="123"/>
      <c r="AK159" s="123"/>
      <c r="AL159" s="123"/>
      <c r="AM159" s="123"/>
    </row>
    <row r="160" spans="1:42" s="78" customFormat="1" x14ac:dyDescent="0.25">
      <c r="A160" s="104"/>
      <c r="B160" s="109"/>
      <c r="C160" s="121"/>
      <c r="D160" s="33"/>
      <c r="E160" s="118"/>
      <c r="F160" s="118"/>
      <c r="G160" s="118"/>
      <c r="H160" s="118"/>
      <c r="I160" s="118"/>
      <c r="J160" s="118"/>
      <c r="K160" s="118"/>
      <c r="L160" s="118"/>
      <c r="M160" s="105"/>
      <c r="N160" s="106" t="s">
        <v>17</v>
      </c>
      <c r="O160" s="24"/>
      <c r="P160" s="27"/>
      <c r="Q160" s="24"/>
      <c r="R160" s="24"/>
      <c r="S160" s="24"/>
      <c r="T160" s="24"/>
      <c r="U160" s="24"/>
      <c r="V160" s="24"/>
      <c r="W160" s="124"/>
      <c r="X160" s="29"/>
      <c r="Y160" s="29"/>
      <c r="Z160" s="29"/>
      <c r="AA160" s="24"/>
      <c r="AB160" s="119"/>
      <c r="AC160" s="233">
        <v>0</v>
      </c>
      <c r="AD160" s="234"/>
      <c r="AE160" s="234"/>
      <c r="AF160" s="235"/>
      <c r="AG160" s="125" t="s">
        <v>2</v>
      </c>
      <c r="AH160" s="1"/>
      <c r="AI160" s="1"/>
      <c r="AJ160" s="1"/>
      <c r="AK160" s="1"/>
      <c r="AL160" s="1"/>
      <c r="AM160" s="1"/>
      <c r="AN160" s="120"/>
      <c r="AP160" s="109"/>
    </row>
    <row r="161" spans="1:41" s="78" customFormat="1" ht="3.95" customHeight="1" x14ac:dyDescent="0.25">
      <c r="A161" s="104"/>
      <c r="B161" s="104"/>
      <c r="C161" s="121"/>
      <c r="D161" s="47"/>
      <c r="E161" s="118"/>
      <c r="F161" s="118"/>
      <c r="G161" s="118"/>
      <c r="H161" s="118"/>
      <c r="I161" s="118"/>
      <c r="J161" s="118"/>
      <c r="K161" s="118"/>
      <c r="L161" s="118"/>
      <c r="M161" s="122"/>
      <c r="N161" s="107"/>
      <c r="O161" s="24"/>
      <c r="P161" s="25"/>
      <c r="Q161" s="24"/>
      <c r="R161" s="24"/>
      <c r="S161" s="24"/>
      <c r="T161" s="24"/>
      <c r="U161" s="24"/>
      <c r="V161" s="24"/>
      <c r="W161" s="24"/>
      <c r="X161" s="29"/>
      <c r="Y161" s="29"/>
      <c r="Z161" s="29"/>
      <c r="AA161" s="24"/>
      <c r="AB161" s="107"/>
      <c r="AC161" s="107"/>
      <c r="AD161" s="29"/>
      <c r="AE161" s="24"/>
      <c r="AF161" s="24"/>
      <c r="AG161" s="108"/>
      <c r="AH161" s="123"/>
      <c r="AI161" s="123"/>
      <c r="AJ161" s="123"/>
      <c r="AK161" s="123"/>
      <c r="AL161" s="123"/>
      <c r="AM161" s="123"/>
    </row>
    <row r="162" spans="1:41" s="78" customFormat="1" x14ac:dyDescent="0.25">
      <c r="A162" s="126"/>
      <c r="B162" s="126"/>
      <c r="C162" s="121"/>
      <c r="D162" s="117"/>
      <c r="E162" s="127"/>
      <c r="F162" s="127"/>
      <c r="G162" s="127"/>
      <c r="H162" s="127"/>
      <c r="I162" s="127"/>
      <c r="J162" s="127"/>
      <c r="K162" s="127"/>
      <c r="L162" s="118"/>
      <c r="M162" s="105"/>
      <c r="N162" s="106" t="s">
        <v>18</v>
      </c>
      <c r="O162" s="24"/>
      <c r="P162" s="25"/>
      <c r="Q162" s="24"/>
      <c r="R162" s="24"/>
      <c r="S162" s="24"/>
      <c r="T162" s="24"/>
      <c r="U162" s="24"/>
      <c r="V162" s="24"/>
      <c r="W162" s="24"/>
      <c r="X162" s="128"/>
      <c r="Y162" s="24"/>
      <c r="Z162" s="24"/>
      <c r="AA162" s="24"/>
      <c r="AB162" s="119"/>
      <c r="AC162" s="233">
        <v>0</v>
      </c>
      <c r="AD162" s="234"/>
      <c r="AE162" s="234"/>
      <c r="AF162" s="235"/>
      <c r="AG162" s="125" t="s">
        <v>2</v>
      </c>
      <c r="AH162" s="1"/>
      <c r="AI162" s="1"/>
      <c r="AJ162" s="1"/>
      <c r="AK162" s="1"/>
      <c r="AL162" s="1"/>
      <c r="AM162" s="1"/>
      <c r="AN162" s="120"/>
    </row>
    <row r="163" spans="1:41" s="78" customFormat="1" ht="3.95" customHeight="1" x14ac:dyDescent="0.25">
      <c r="A163" s="104"/>
      <c r="B163" s="104"/>
      <c r="C163" s="121"/>
      <c r="D163" s="47"/>
      <c r="E163" s="118"/>
      <c r="F163" s="118"/>
      <c r="G163" s="118"/>
      <c r="H163" s="118"/>
      <c r="I163" s="118"/>
      <c r="J163" s="118"/>
      <c r="K163" s="118"/>
      <c r="L163" s="118"/>
      <c r="M163" s="122"/>
      <c r="N163" s="107"/>
      <c r="O163" s="24"/>
      <c r="P163" s="25"/>
      <c r="Q163" s="24"/>
      <c r="R163" s="24"/>
      <c r="S163" s="24"/>
      <c r="T163" s="24"/>
      <c r="U163" s="24"/>
      <c r="V163" s="24"/>
      <c r="W163" s="24"/>
      <c r="X163" s="29"/>
      <c r="Y163" s="29"/>
      <c r="Z163" s="29"/>
      <c r="AA163" s="24"/>
      <c r="AB163" s="107"/>
      <c r="AC163" s="107"/>
      <c r="AD163" s="29"/>
      <c r="AE163" s="24"/>
      <c r="AF163" s="24"/>
      <c r="AG163" s="108"/>
      <c r="AH163" s="123"/>
      <c r="AI163" s="123"/>
      <c r="AJ163" s="123"/>
      <c r="AK163" s="123"/>
      <c r="AL163" s="123"/>
      <c r="AM163" s="123"/>
    </row>
    <row r="164" spans="1:41" s="135" customFormat="1" x14ac:dyDescent="0.25">
      <c r="A164" s="129"/>
      <c r="B164" s="129"/>
      <c r="C164" s="17" t="s">
        <v>6</v>
      </c>
      <c r="D164" s="117" t="s">
        <v>78</v>
      </c>
      <c r="E164" s="130"/>
      <c r="F164" s="130"/>
      <c r="G164" s="130"/>
      <c r="H164" s="130"/>
      <c r="I164" s="130"/>
      <c r="J164" s="130"/>
      <c r="K164" s="131"/>
      <c r="L164" s="130"/>
      <c r="M164" s="105"/>
      <c r="N164" s="106" t="s">
        <v>19</v>
      </c>
      <c r="O164" s="132"/>
      <c r="P164" s="132"/>
      <c r="Q164" s="132"/>
      <c r="R164" s="132"/>
      <c r="S164" s="132"/>
      <c r="T164" s="132"/>
      <c r="U164" s="132"/>
      <c r="V164" s="132"/>
      <c r="W164" s="132"/>
      <c r="X164" s="110"/>
      <c r="Y164" s="110"/>
      <c r="Z164" s="110"/>
      <c r="AA164" s="132"/>
      <c r="AB164" s="133"/>
      <c r="AC164" s="233">
        <v>0</v>
      </c>
      <c r="AD164" s="234"/>
      <c r="AE164" s="234"/>
      <c r="AF164" s="235"/>
      <c r="AG164" s="134" t="s">
        <v>2</v>
      </c>
      <c r="AH164" s="1"/>
      <c r="AI164" s="74" t="str">
        <f>IF(AC164=0,"X","")</f>
        <v>X</v>
      </c>
      <c r="AJ164" s="39" t="s">
        <v>0</v>
      </c>
      <c r="AK164" s="39"/>
      <c r="AL164" s="77" t="str">
        <f>IF(AC164&gt;0,"X","")</f>
        <v/>
      </c>
      <c r="AM164" s="39" t="s">
        <v>1</v>
      </c>
      <c r="AN164" s="78"/>
    </row>
    <row r="165" spans="1:41" s="78" customFormat="1" ht="3.95" customHeight="1" x14ac:dyDescent="0.25">
      <c r="A165" s="104"/>
      <c r="B165" s="104"/>
      <c r="C165" s="121"/>
      <c r="D165" s="47"/>
      <c r="E165" s="118"/>
      <c r="F165" s="118"/>
      <c r="G165" s="118"/>
      <c r="H165" s="118"/>
      <c r="I165" s="118"/>
      <c r="J165" s="118"/>
      <c r="K165" s="118"/>
      <c r="L165" s="118"/>
      <c r="M165" s="122"/>
      <c r="N165" s="107"/>
      <c r="O165" s="24"/>
      <c r="P165" s="25"/>
      <c r="Q165" s="24"/>
      <c r="R165" s="24"/>
      <c r="S165" s="24"/>
      <c r="T165" s="24"/>
      <c r="U165" s="24"/>
      <c r="V165" s="24"/>
      <c r="W165" s="24"/>
      <c r="X165" s="29"/>
      <c r="Y165" s="29"/>
      <c r="Z165" s="29"/>
      <c r="AA165" s="24"/>
      <c r="AB165" s="107"/>
      <c r="AC165" s="107"/>
      <c r="AD165" s="29"/>
      <c r="AE165" s="24"/>
      <c r="AF165" s="24"/>
      <c r="AG165" s="108"/>
      <c r="AH165" s="123"/>
      <c r="AI165" s="123"/>
      <c r="AJ165" s="123"/>
      <c r="AK165" s="123"/>
      <c r="AL165" s="123"/>
      <c r="AM165" s="123"/>
    </row>
    <row r="166" spans="1:41" s="135" customFormat="1" x14ac:dyDescent="0.25">
      <c r="A166" s="129"/>
      <c r="B166" s="129"/>
      <c r="C166" s="17" t="s">
        <v>6</v>
      </c>
      <c r="D166" s="257" t="s">
        <v>79</v>
      </c>
      <c r="E166" s="257"/>
      <c r="F166" s="257"/>
      <c r="G166" s="257"/>
      <c r="H166" s="257"/>
      <c r="I166" s="257"/>
      <c r="J166" s="257"/>
      <c r="K166" s="257"/>
      <c r="L166" s="118"/>
      <c r="M166" s="105"/>
      <c r="N166" s="106" t="s">
        <v>5</v>
      </c>
      <c r="O166" s="24"/>
      <c r="P166" s="136"/>
      <c r="Q166" s="24"/>
      <c r="R166" s="24"/>
      <c r="S166" s="24"/>
      <c r="T166" s="24"/>
      <c r="U166" s="24"/>
      <c r="V166" s="24"/>
      <c r="W166" s="132"/>
      <c r="X166" s="110"/>
      <c r="Y166" s="110"/>
      <c r="Z166" s="110"/>
      <c r="AA166" s="24"/>
      <c r="AB166" s="133"/>
      <c r="AC166" s="233">
        <v>0</v>
      </c>
      <c r="AD166" s="234"/>
      <c r="AE166" s="234"/>
      <c r="AF166" s="235"/>
      <c r="AG166" s="134" t="s">
        <v>3</v>
      </c>
      <c r="AH166" s="1"/>
      <c r="AI166" s="74" t="str">
        <f>IF(AC166&lt;=200,"X","")</f>
        <v>X</v>
      </c>
      <c r="AJ166" s="39" t="s">
        <v>0</v>
      </c>
      <c r="AK166" s="39"/>
      <c r="AL166" s="77" t="str">
        <f>IF(AC166&gt;200,"X","")</f>
        <v/>
      </c>
      <c r="AM166" s="39" t="s">
        <v>1</v>
      </c>
      <c r="AN166" s="78"/>
    </row>
    <row r="167" spans="1:41" s="78" customFormat="1" ht="3.95" customHeight="1" x14ac:dyDescent="0.25">
      <c r="A167" s="104"/>
      <c r="B167" s="104"/>
      <c r="C167" s="121"/>
      <c r="D167" s="257"/>
      <c r="E167" s="257"/>
      <c r="F167" s="257"/>
      <c r="G167" s="257"/>
      <c r="H167" s="257"/>
      <c r="I167" s="257"/>
      <c r="J167" s="257"/>
      <c r="K167" s="257"/>
      <c r="L167" s="118"/>
      <c r="M167" s="122"/>
      <c r="N167" s="107"/>
      <c r="O167" s="24"/>
      <c r="P167" s="25"/>
      <c r="Q167" s="24"/>
      <c r="R167" s="24"/>
      <c r="S167" s="24"/>
      <c r="T167" s="24"/>
      <c r="U167" s="24"/>
      <c r="V167" s="24"/>
      <c r="W167" s="24"/>
      <c r="X167" s="29"/>
      <c r="Y167" s="29"/>
      <c r="Z167" s="29"/>
      <c r="AA167" s="24"/>
      <c r="AB167" s="107"/>
      <c r="AC167" s="107"/>
      <c r="AD167" s="29"/>
      <c r="AE167" s="24"/>
      <c r="AF167" s="24"/>
      <c r="AG167" s="108"/>
      <c r="AH167" s="123"/>
      <c r="AI167" s="123"/>
      <c r="AJ167" s="123"/>
      <c r="AK167" s="123"/>
      <c r="AL167" s="123"/>
      <c r="AM167" s="123"/>
    </row>
    <row r="168" spans="1:41" s="78" customFormat="1" ht="16.5" customHeight="1" x14ac:dyDescent="0.25">
      <c r="A168" s="104"/>
      <c r="B168" s="109"/>
      <c r="C168" s="121"/>
      <c r="D168" s="257"/>
      <c r="E168" s="257"/>
      <c r="F168" s="257"/>
      <c r="G168" s="257"/>
      <c r="H168" s="257"/>
      <c r="I168" s="257"/>
      <c r="J168" s="257"/>
      <c r="K168" s="257"/>
      <c r="L168" s="118"/>
      <c r="M168" s="105"/>
      <c r="N168" s="258" t="s">
        <v>80</v>
      </c>
      <c r="O168" s="258"/>
      <c r="P168" s="258"/>
      <c r="Q168" s="258"/>
      <c r="R168" s="258"/>
      <c r="S168" s="258"/>
      <c r="T168" s="258"/>
      <c r="U168" s="258"/>
      <c r="V168" s="258"/>
      <c r="W168" s="258"/>
      <c r="X168" s="258"/>
      <c r="Y168" s="258"/>
      <c r="Z168" s="258"/>
      <c r="AA168" s="258"/>
      <c r="AB168" s="133"/>
      <c r="AC168" s="233">
        <v>0</v>
      </c>
      <c r="AD168" s="234"/>
      <c r="AE168" s="234"/>
      <c r="AF168" s="235"/>
      <c r="AG168" s="134" t="s">
        <v>2</v>
      </c>
      <c r="AH168" s="1"/>
      <c r="AI168" s="1"/>
      <c r="AJ168" s="1"/>
      <c r="AK168" s="1"/>
      <c r="AL168" s="1"/>
      <c r="AM168" s="1"/>
    </row>
    <row r="169" spans="1:41" s="78" customFormat="1" ht="16.5" customHeight="1" x14ac:dyDescent="0.25">
      <c r="A169" s="104"/>
      <c r="B169" s="109"/>
      <c r="C169" s="121"/>
      <c r="D169" s="137"/>
      <c r="E169" s="137"/>
      <c r="F169" s="137"/>
      <c r="G169" s="137"/>
      <c r="H169" s="137"/>
      <c r="I169" s="137"/>
      <c r="J169" s="137"/>
      <c r="K169" s="137"/>
      <c r="L169" s="118"/>
      <c r="M169" s="105"/>
      <c r="N169" s="258"/>
      <c r="O169" s="258"/>
      <c r="P169" s="258"/>
      <c r="Q169" s="258"/>
      <c r="R169" s="258"/>
      <c r="S169" s="258"/>
      <c r="T169" s="258"/>
      <c r="U169" s="258"/>
      <c r="V169" s="258"/>
      <c r="W169" s="258"/>
      <c r="X169" s="258"/>
      <c r="Y169" s="258"/>
      <c r="Z169" s="258"/>
      <c r="AA169" s="258"/>
      <c r="AB169" s="133"/>
      <c r="AC169" s="138"/>
      <c r="AD169" s="138"/>
      <c r="AE169" s="138"/>
      <c r="AF169" s="138"/>
      <c r="AG169" s="134"/>
      <c r="AH169" s="1"/>
      <c r="AI169" s="1"/>
      <c r="AJ169" s="1"/>
      <c r="AK169" s="1"/>
      <c r="AL169" s="1"/>
      <c r="AM169" s="1"/>
    </row>
    <row r="170" spans="1:41" s="78" customFormat="1" x14ac:dyDescent="0.25">
      <c r="A170" s="104"/>
      <c r="B170" s="109"/>
      <c r="C170" s="121"/>
      <c r="D170" s="33"/>
      <c r="E170" s="118"/>
      <c r="F170" s="118"/>
      <c r="G170" s="118"/>
      <c r="H170" s="118"/>
      <c r="I170" s="118"/>
      <c r="J170" s="118"/>
      <c r="K170" s="118"/>
      <c r="L170" s="118"/>
      <c r="M170" s="139"/>
      <c r="N170" s="258"/>
      <c r="O170" s="258"/>
      <c r="P170" s="258"/>
      <c r="Q170" s="258"/>
      <c r="R170" s="258"/>
      <c r="S170" s="258"/>
      <c r="T170" s="258"/>
      <c r="U170" s="258"/>
      <c r="V170" s="258"/>
      <c r="W170" s="258"/>
      <c r="X170" s="258"/>
      <c r="Y170" s="258"/>
      <c r="Z170" s="258"/>
      <c r="AA170" s="258"/>
      <c r="AB170" s="133"/>
      <c r="AC170" s="138"/>
      <c r="AD170" s="138"/>
      <c r="AE170" s="138"/>
      <c r="AF170" s="138"/>
      <c r="AG170" s="134"/>
      <c r="AH170" s="1"/>
      <c r="AI170" s="1"/>
      <c r="AJ170" s="1"/>
      <c r="AK170" s="1"/>
      <c r="AL170" s="1"/>
      <c r="AM170" s="1"/>
    </row>
    <row r="171" spans="1:41" s="78" customFormat="1" ht="3.95" customHeight="1" x14ac:dyDescent="0.25">
      <c r="A171" s="104"/>
      <c r="B171" s="104"/>
      <c r="C171" s="121"/>
      <c r="D171" s="47"/>
      <c r="E171" s="118"/>
      <c r="F171" s="118"/>
      <c r="G171" s="118"/>
      <c r="H171" s="118"/>
      <c r="I171" s="118"/>
      <c r="J171" s="118"/>
      <c r="K171" s="118"/>
      <c r="L171" s="118"/>
      <c r="M171" s="122"/>
      <c r="N171" s="107"/>
      <c r="O171" s="24"/>
      <c r="P171" s="25"/>
      <c r="Q171" s="24"/>
      <c r="R171" s="24"/>
      <c r="S171" s="24"/>
      <c r="T171" s="24"/>
      <c r="U171" s="24"/>
      <c r="V171" s="24"/>
      <c r="W171" s="24"/>
      <c r="X171" s="29"/>
      <c r="Y171" s="29"/>
      <c r="Z171" s="29"/>
      <c r="AA171" s="24"/>
      <c r="AB171" s="107"/>
      <c r="AC171" s="107"/>
      <c r="AD171" s="29"/>
      <c r="AE171" s="24"/>
      <c r="AF171" s="24"/>
      <c r="AG171" s="108"/>
      <c r="AH171" s="123"/>
      <c r="AI171" s="123"/>
      <c r="AJ171" s="123"/>
      <c r="AK171" s="123"/>
      <c r="AL171" s="123"/>
      <c r="AM171" s="123"/>
    </row>
    <row r="172" spans="1:41" s="78" customFormat="1" ht="16.5" customHeight="1" x14ac:dyDescent="0.25">
      <c r="C172" s="17" t="s">
        <v>6</v>
      </c>
      <c r="D172" s="117" t="s">
        <v>81</v>
      </c>
      <c r="E172" s="118"/>
      <c r="F172" s="118"/>
      <c r="G172" s="118"/>
      <c r="H172" s="118"/>
      <c r="I172" s="118"/>
      <c r="J172" s="118"/>
      <c r="K172" s="140"/>
      <c r="L172" s="118"/>
      <c r="M172" s="105"/>
      <c r="N172" s="258" t="s">
        <v>82</v>
      </c>
      <c r="O172" s="258"/>
      <c r="P172" s="258"/>
      <c r="Q172" s="258"/>
      <c r="R172" s="258"/>
      <c r="S172" s="258"/>
      <c r="T172" s="258"/>
      <c r="U172" s="258"/>
      <c r="V172" s="258"/>
      <c r="W172" s="258"/>
      <c r="X172" s="258"/>
      <c r="Y172" s="258"/>
      <c r="Z172" s="258"/>
      <c r="AA172" s="258"/>
      <c r="AB172" s="119"/>
      <c r="AC172" s="233">
        <v>0</v>
      </c>
      <c r="AD172" s="234"/>
      <c r="AE172" s="234"/>
      <c r="AF172" s="235"/>
      <c r="AG172" s="134" t="s">
        <v>2</v>
      </c>
      <c r="AH172" s="1"/>
      <c r="AI172" s="74" t="str">
        <f>IF(AC172&lt;=15,"X","")</f>
        <v>X</v>
      </c>
      <c r="AJ172" s="39" t="s">
        <v>0</v>
      </c>
      <c r="AK172" s="39"/>
      <c r="AL172" s="77" t="str">
        <f>IF(AC172&gt;15,"X","")</f>
        <v/>
      </c>
      <c r="AM172" s="39" t="s">
        <v>1</v>
      </c>
    </row>
    <row r="173" spans="1:41" s="78" customFormat="1" ht="16.5" customHeight="1" x14ac:dyDescent="0.25">
      <c r="C173" s="116"/>
      <c r="D173" s="117"/>
      <c r="E173" s="118"/>
      <c r="F173" s="118"/>
      <c r="G173" s="118"/>
      <c r="H173" s="118"/>
      <c r="I173" s="118"/>
      <c r="J173" s="118"/>
      <c r="K173" s="140"/>
      <c r="L173" s="118"/>
      <c r="M173" s="105"/>
      <c r="N173" s="258"/>
      <c r="O173" s="258"/>
      <c r="P173" s="258"/>
      <c r="Q173" s="258"/>
      <c r="R173" s="258"/>
      <c r="S173" s="258"/>
      <c r="T173" s="258"/>
      <c r="U173" s="258"/>
      <c r="V173" s="258"/>
      <c r="W173" s="258"/>
      <c r="X173" s="258"/>
      <c r="Y173" s="258"/>
      <c r="Z173" s="258"/>
      <c r="AA173" s="258"/>
      <c r="AB173" s="119"/>
      <c r="AC173" s="138"/>
      <c r="AD173" s="138"/>
      <c r="AE173" s="138"/>
      <c r="AF173" s="138"/>
      <c r="AG173" s="134"/>
      <c r="AH173" s="1"/>
      <c r="AI173" s="64"/>
      <c r="AJ173" s="39"/>
      <c r="AK173" s="39"/>
      <c r="AL173" s="141"/>
      <c r="AM173" s="39"/>
    </row>
    <row r="174" spans="1:41" s="78" customFormat="1" x14ac:dyDescent="0.25">
      <c r="C174" s="142"/>
      <c r="D174" s="117"/>
      <c r="E174" s="118"/>
      <c r="F174" s="118"/>
      <c r="G174" s="118"/>
      <c r="H174" s="118"/>
      <c r="I174" s="118"/>
      <c r="J174" s="118"/>
      <c r="K174" s="140"/>
      <c r="L174" s="118"/>
      <c r="M174" s="122"/>
      <c r="N174" s="258"/>
      <c r="O174" s="258"/>
      <c r="P174" s="258"/>
      <c r="Q174" s="258"/>
      <c r="R174" s="258"/>
      <c r="S174" s="258"/>
      <c r="T174" s="258"/>
      <c r="U174" s="258"/>
      <c r="V174" s="258"/>
      <c r="W174" s="258"/>
      <c r="X174" s="258"/>
      <c r="Y174" s="258"/>
      <c r="Z174" s="258"/>
      <c r="AA174" s="258"/>
      <c r="AB174" s="119"/>
      <c r="AC174" s="138"/>
      <c r="AD174" s="138"/>
      <c r="AE174" s="138"/>
      <c r="AF174" s="138"/>
      <c r="AG174" s="134"/>
      <c r="AH174" s="1"/>
      <c r="AI174" s="64"/>
      <c r="AJ174" s="39"/>
      <c r="AK174" s="39"/>
      <c r="AL174" s="141"/>
      <c r="AM174" s="39"/>
    </row>
    <row r="175" spans="1:41" s="78" customFormat="1" ht="3.95" customHeight="1" x14ac:dyDescent="0.25">
      <c r="A175" s="104"/>
      <c r="B175" s="104"/>
      <c r="C175" s="121"/>
      <c r="D175" s="47"/>
      <c r="E175" s="118"/>
      <c r="F175" s="118"/>
      <c r="G175" s="118"/>
      <c r="H175" s="118"/>
      <c r="I175" s="118"/>
      <c r="J175" s="118"/>
      <c r="K175" s="118"/>
      <c r="L175" s="118"/>
      <c r="M175" s="122"/>
      <c r="N175" s="107"/>
      <c r="O175" s="24"/>
      <c r="P175" s="25"/>
      <c r="Q175" s="24"/>
      <c r="R175" s="24"/>
      <c r="S175" s="24"/>
      <c r="T175" s="24"/>
      <c r="U175" s="24"/>
      <c r="V175" s="24"/>
      <c r="W175" s="24"/>
      <c r="X175" s="29"/>
      <c r="Y175" s="29"/>
      <c r="Z175" s="29"/>
      <c r="AA175" s="24"/>
      <c r="AB175" s="107"/>
      <c r="AC175" s="107"/>
      <c r="AD175" s="29"/>
      <c r="AE175" s="24"/>
      <c r="AF175" s="24"/>
      <c r="AG175" s="108"/>
      <c r="AH175" s="123"/>
      <c r="AI175" s="123"/>
      <c r="AJ175" s="123"/>
      <c r="AK175" s="123"/>
      <c r="AL175" s="123"/>
      <c r="AM175" s="123"/>
    </row>
    <row r="176" spans="1:41" s="135" customFormat="1" x14ac:dyDescent="0.25">
      <c r="A176" s="78"/>
      <c r="B176" s="78"/>
      <c r="C176" s="17" t="s">
        <v>6</v>
      </c>
      <c r="D176" s="117" t="s">
        <v>83</v>
      </c>
      <c r="E176" s="130"/>
      <c r="F176" s="130"/>
      <c r="G176" s="130"/>
      <c r="H176" s="130"/>
      <c r="I176" s="130"/>
      <c r="J176" s="130"/>
      <c r="K176" s="131"/>
      <c r="L176" s="130"/>
      <c r="M176" s="105"/>
      <c r="N176" s="106" t="s">
        <v>20</v>
      </c>
      <c r="O176" s="107"/>
      <c r="P176" s="143"/>
      <c r="Q176" s="107"/>
      <c r="R176" s="107"/>
      <c r="S176" s="107"/>
      <c r="T176" s="107"/>
      <c r="U176" s="24"/>
      <c r="V176" s="24"/>
      <c r="W176" s="132"/>
      <c r="X176" s="110"/>
      <c r="Y176" s="110"/>
      <c r="Z176" s="110"/>
      <c r="AA176" s="24"/>
      <c r="AB176" s="24"/>
      <c r="AC176" s="253" t="e">
        <f>(AC160*9)/AC158</f>
        <v>#DIV/0!</v>
      </c>
      <c r="AD176" s="254"/>
      <c r="AE176" s="254"/>
      <c r="AF176" s="255"/>
      <c r="AG176" s="134"/>
      <c r="AH176" s="1"/>
      <c r="AI176" s="74" t="e">
        <f>IF(AC176&lt;=35%,"X","")</f>
        <v>#DIV/0!</v>
      </c>
      <c r="AJ176" s="39" t="s">
        <v>0</v>
      </c>
      <c r="AK176" s="39"/>
      <c r="AL176" s="77" t="e">
        <f>IF(AC176&gt;35%,"X","")</f>
        <v>#DIV/0!</v>
      </c>
      <c r="AM176" s="39" t="s">
        <v>1</v>
      </c>
      <c r="AN176" s="78"/>
      <c r="AO176" s="78"/>
    </row>
    <row r="177" spans="1:44" s="78" customFormat="1" ht="3.95" customHeight="1" x14ac:dyDescent="0.25">
      <c r="A177" s="104"/>
      <c r="B177" s="104"/>
      <c r="C177" s="121"/>
      <c r="D177" s="47"/>
      <c r="E177" s="118"/>
      <c r="F177" s="118"/>
      <c r="G177" s="118"/>
      <c r="H177" s="118"/>
      <c r="I177" s="118"/>
      <c r="J177" s="118"/>
      <c r="K177" s="118"/>
      <c r="L177" s="118"/>
      <c r="M177" s="122"/>
      <c r="N177" s="107"/>
      <c r="O177" s="24"/>
      <c r="P177" s="25"/>
      <c r="Q177" s="24"/>
      <c r="R177" s="24"/>
      <c r="S177" s="24"/>
      <c r="T177" s="24"/>
      <c r="U177" s="24"/>
      <c r="V177" s="24"/>
      <c r="W177" s="24"/>
      <c r="X177" s="29"/>
      <c r="Y177" s="29"/>
      <c r="Z177" s="29"/>
      <c r="AA177" s="24"/>
      <c r="AB177" s="107"/>
      <c r="AC177" s="107"/>
      <c r="AD177" s="29"/>
      <c r="AE177" s="24"/>
      <c r="AF177" s="24"/>
      <c r="AG177" s="108"/>
      <c r="AH177" s="123"/>
      <c r="AI177" s="123"/>
      <c r="AJ177" s="123"/>
      <c r="AK177" s="123"/>
      <c r="AL177" s="123"/>
      <c r="AM177" s="123"/>
    </row>
    <row r="178" spans="1:44" s="135" customFormat="1" x14ac:dyDescent="0.25">
      <c r="A178" s="78"/>
      <c r="B178" s="78"/>
      <c r="C178" s="17" t="s">
        <v>6</v>
      </c>
      <c r="D178" s="257" t="s">
        <v>84</v>
      </c>
      <c r="E178" s="257"/>
      <c r="F178" s="257"/>
      <c r="G178" s="257"/>
      <c r="H178" s="257"/>
      <c r="I178" s="257"/>
      <c r="J178" s="257"/>
      <c r="K178" s="257"/>
      <c r="L178" s="130"/>
      <c r="M178" s="105"/>
      <c r="N178" s="106" t="s">
        <v>22</v>
      </c>
      <c r="O178" s="107"/>
      <c r="P178" s="143"/>
      <c r="Q178" s="107"/>
      <c r="R178" s="107"/>
      <c r="S178" s="107"/>
      <c r="T178" s="107"/>
      <c r="U178" s="24"/>
      <c r="V178" s="24"/>
      <c r="W178" s="132"/>
      <c r="X178" s="110"/>
      <c r="Y178" s="110"/>
      <c r="Z178" s="110"/>
      <c r="AA178" s="24"/>
      <c r="AB178" s="144"/>
      <c r="AC178" s="253" t="e">
        <f>(AC162*9)/AC158</f>
        <v>#DIV/0!</v>
      </c>
      <c r="AD178" s="254"/>
      <c r="AE178" s="254"/>
      <c r="AF178" s="255"/>
      <c r="AG178" s="134"/>
      <c r="AH178" s="1"/>
      <c r="AI178" s="74" t="e">
        <f>IF(AC178&lt;10%,"X","")</f>
        <v>#DIV/0!</v>
      </c>
      <c r="AJ178" s="39" t="s">
        <v>0</v>
      </c>
      <c r="AK178" s="39"/>
      <c r="AL178" s="77" t="e">
        <f>IF(AC178&gt;=10%,"X","")</f>
        <v>#DIV/0!</v>
      </c>
      <c r="AM178" s="39" t="s">
        <v>1</v>
      </c>
      <c r="AN178" s="78"/>
      <c r="AO178" s="78"/>
    </row>
    <row r="179" spans="1:44" s="135" customFormat="1" x14ac:dyDescent="0.25">
      <c r="A179" s="78"/>
      <c r="B179" s="78"/>
      <c r="C179" s="116"/>
      <c r="D179" s="257"/>
      <c r="E179" s="257"/>
      <c r="F179" s="257"/>
      <c r="G179" s="257"/>
      <c r="H179" s="257"/>
      <c r="I179" s="257"/>
      <c r="J179" s="257"/>
      <c r="K179" s="257"/>
      <c r="L179" s="130"/>
      <c r="M179" s="105"/>
      <c r="N179" s="106"/>
      <c r="O179" s="107"/>
      <c r="P179" s="143"/>
      <c r="Q179" s="107"/>
      <c r="R179" s="107"/>
      <c r="S179" s="107"/>
      <c r="T179" s="107"/>
      <c r="U179" s="24"/>
      <c r="V179" s="24"/>
      <c r="W179" s="132"/>
      <c r="X179" s="110"/>
      <c r="Y179" s="110"/>
      <c r="Z179" s="110"/>
      <c r="AA179" s="24"/>
      <c r="AB179" s="144"/>
      <c r="AC179" s="145"/>
      <c r="AD179" s="145"/>
      <c r="AE179" s="145"/>
      <c r="AF179" s="145"/>
      <c r="AG179" s="134"/>
      <c r="AH179" s="1"/>
      <c r="AI179" s="64"/>
      <c r="AJ179" s="39"/>
      <c r="AK179" s="39"/>
      <c r="AL179" s="141"/>
      <c r="AM179" s="39"/>
      <c r="AN179" s="78"/>
      <c r="AO179" s="78"/>
    </row>
    <row r="180" spans="1:44" s="78" customFormat="1" ht="3.95" customHeight="1" x14ac:dyDescent="0.25">
      <c r="A180" s="104"/>
      <c r="B180" s="104"/>
      <c r="C180" s="121"/>
      <c r="D180" s="47"/>
      <c r="E180" s="118"/>
      <c r="F180" s="118"/>
      <c r="G180" s="118"/>
      <c r="H180" s="118"/>
      <c r="I180" s="118"/>
      <c r="J180" s="118"/>
      <c r="K180" s="118"/>
      <c r="L180" s="118"/>
      <c r="M180" s="122"/>
      <c r="N180" s="107"/>
      <c r="O180" s="24"/>
      <c r="P180" s="25"/>
      <c r="Q180" s="24"/>
      <c r="R180" s="24"/>
      <c r="S180" s="24"/>
      <c r="T180" s="24"/>
      <c r="U180" s="24"/>
      <c r="V180" s="24"/>
      <c r="W180" s="24"/>
      <c r="X180" s="29"/>
      <c r="Y180" s="29"/>
      <c r="Z180" s="29"/>
      <c r="AA180" s="24"/>
      <c r="AB180" s="107"/>
      <c r="AC180" s="107"/>
      <c r="AD180" s="29"/>
      <c r="AE180" s="24"/>
      <c r="AF180" s="24"/>
      <c r="AG180" s="108"/>
      <c r="AH180" s="123"/>
      <c r="AI180" s="123"/>
      <c r="AJ180" s="123"/>
      <c r="AK180" s="123"/>
      <c r="AL180" s="123"/>
      <c r="AM180" s="123"/>
    </row>
    <row r="181" spans="1:44" s="135" customFormat="1" x14ac:dyDescent="0.25">
      <c r="A181" s="78"/>
      <c r="B181" s="78"/>
      <c r="C181" s="17" t="s">
        <v>6</v>
      </c>
      <c r="D181" s="117" t="s">
        <v>85</v>
      </c>
      <c r="E181" s="130"/>
      <c r="F181" s="130"/>
      <c r="G181" s="130"/>
      <c r="H181" s="130"/>
      <c r="I181" s="130"/>
      <c r="J181" s="130"/>
      <c r="K181" s="131"/>
      <c r="L181" s="130"/>
      <c r="M181" s="105"/>
      <c r="N181" s="106" t="s">
        <v>21</v>
      </c>
      <c r="O181" s="107"/>
      <c r="P181" s="143"/>
      <c r="Q181" s="107"/>
      <c r="R181" s="107"/>
      <c r="S181" s="107"/>
      <c r="T181" s="107"/>
      <c r="U181" s="24"/>
      <c r="V181" s="24"/>
      <c r="W181" s="146"/>
      <c r="X181" s="110"/>
      <c r="Y181" s="110"/>
      <c r="Z181" s="110"/>
      <c r="AA181" s="24"/>
      <c r="AB181" s="144"/>
      <c r="AC181" s="253" t="e">
        <f>AC172/S156</f>
        <v>#DIV/0!</v>
      </c>
      <c r="AD181" s="254"/>
      <c r="AE181" s="254"/>
      <c r="AF181" s="255"/>
      <c r="AG181" s="134"/>
      <c r="AH181" s="1"/>
      <c r="AI181" s="74" t="e">
        <f>IF(AC181&lt;=35%,"X","")</f>
        <v>#DIV/0!</v>
      </c>
      <c r="AJ181" s="39" t="s">
        <v>0</v>
      </c>
      <c r="AK181" s="39"/>
      <c r="AL181" s="77" t="e">
        <f>IF(AC181&gt;35%,"X","")</f>
        <v>#DIV/0!</v>
      </c>
      <c r="AM181" s="39" t="s">
        <v>1</v>
      </c>
      <c r="AN181" s="78"/>
      <c r="AO181" s="78"/>
    </row>
    <row r="182" spans="1:44" s="135" customFormat="1" ht="6" customHeight="1" x14ac:dyDescent="0.2">
      <c r="A182" s="78"/>
      <c r="B182" s="78"/>
      <c r="C182" s="78"/>
      <c r="D182" s="78"/>
      <c r="E182" s="78"/>
      <c r="F182" s="78"/>
      <c r="G182" s="78"/>
      <c r="H182" s="78"/>
      <c r="I182" s="78"/>
      <c r="J182" s="78"/>
      <c r="K182" s="78"/>
      <c r="L182" s="78"/>
      <c r="M182" s="147"/>
      <c r="N182" s="148"/>
      <c r="O182" s="148"/>
      <c r="P182" s="149"/>
      <c r="Q182" s="148"/>
      <c r="R182" s="148"/>
      <c r="S182" s="148"/>
      <c r="T182" s="148"/>
      <c r="U182" s="148"/>
      <c r="V182" s="148"/>
      <c r="W182" s="148"/>
      <c r="X182" s="150"/>
      <c r="Y182" s="148"/>
      <c r="Z182" s="148"/>
      <c r="AA182" s="148"/>
      <c r="AB182" s="150"/>
      <c r="AC182" s="150"/>
      <c r="AD182" s="151"/>
      <c r="AE182" s="151"/>
      <c r="AF182" s="151"/>
      <c r="AG182" s="152"/>
      <c r="AH182" s="78"/>
      <c r="AI182" s="78"/>
      <c r="AJ182" s="78"/>
      <c r="AK182" s="78"/>
      <c r="AL182" s="78"/>
      <c r="AM182" s="78"/>
      <c r="AN182" s="78"/>
      <c r="AO182" s="78"/>
      <c r="AP182" s="78"/>
      <c r="AQ182" s="78"/>
      <c r="AR182" s="78"/>
    </row>
    <row r="183" spans="1:44" s="48" customFormat="1" x14ac:dyDescent="0.25">
      <c r="C183" s="49"/>
      <c r="D183" s="40"/>
      <c r="E183" s="40"/>
      <c r="F183" s="40"/>
      <c r="G183" s="40"/>
      <c r="H183" s="47"/>
      <c r="I183" s="47"/>
      <c r="J183" s="47"/>
      <c r="K183" s="47"/>
      <c r="L183" s="50"/>
      <c r="M183" s="39"/>
      <c r="N183" s="1"/>
      <c r="O183" s="1"/>
      <c r="P183" s="1"/>
      <c r="Q183" s="51"/>
      <c r="R183" s="1"/>
      <c r="S183" s="1"/>
      <c r="T183" s="1"/>
      <c r="U183" s="40"/>
      <c r="V183" s="1"/>
      <c r="W183" s="1"/>
      <c r="X183" s="1"/>
      <c r="Y183" s="1"/>
      <c r="Z183" s="1"/>
      <c r="AA183" s="1"/>
      <c r="AB183" s="1"/>
      <c r="AC183" s="1"/>
      <c r="AD183" s="1"/>
      <c r="AE183" s="1"/>
      <c r="AF183" s="1"/>
      <c r="AG183" s="1"/>
      <c r="AH183" s="1"/>
      <c r="AI183" s="1"/>
      <c r="AJ183" s="1"/>
      <c r="AK183" s="1"/>
      <c r="AL183" s="1"/>
      <c r="AM183" s="52"/>
    </row>
    <row r="184" spans="1:44" s="78" customFormat="1" ht="12" x14ac:dyDescent="0.2">
      <c r="P184" s="153"/>
      <c r="X184" s="109"/>
      <c r="AB184" s="109"/>
      <c r="AC184" s="109"/>
      <c r="AD184" s="154"/>
      <c r="AE184" s="154"/>
      <c r="AF184" s="154"/>
    </row>
    <row r="185" spans="1:44" s="135" customFormat="1" ht="6" customHeight="1" x14ac:dyDescent="0.2">
      <c r="A185" s="78"/>
      <c r="B185" s="78"/>
      <c r="C185" s="78"/>
      <c r="D185" s="78"/>
      <c r="E185" s="78"/>
      <c r="F185" s="78"/>
      <c r="G185" s="78"/>
      <c r="H185" s="78"/>
      <c r="I185" s="78"/>
      <c r="J185" s="78"/>
      <c r="K185" s="78"/>
      <c r="L185" s="78"/>
      <c r="M185" s="78"/>
      <c r="N185" s="78"/>
      <c r="O185" s="78"/>
      <c r="P185" s="78"/>
      <c r="Q185" s="78"/>
      <c r="R185" s="78"/>
      <c r="S185" s="78"/>
      <c r="T185" s="78"/>
      <c r="U185" s="78"/>
      <c r="V185" s="78"/>
      <c r="W185" s="78"/>
      <c r="X185" s="78"/>
      <c r="Y185" s="78"/>
      <c r="Z185" s="78"/>
      <c r="AA185" s="78"/>
      <c r="AB185" s="78"/>
      <c r="AC185" s="78"/>
      <c r="AD185" s="78"/>
      <c r="AE185" s="78"/>
      <c r="AF185" s="78"/>
      <c r="AG185" s="78"/>
      <c r="AH185" s="78"/>
      <c r="AI185" s="78"/>
      <c r="AJ185" s="78"/>
      <c r="AK185" s="78"/>
      <c r="AL185" s="78"/>
      <c r="AM185" s="78"/>
      <c r="AN185" s="78"/>
      <c r="AO185" s="78"/>
    </row>
    <row r="186" spans="1:44" s="1" customFormat="1" ht="12" customHeight="1" x14ac:dyDescent="0.25">
      <c r="AE186" s="39"/>
      <c r="AG186" s="1" t="s">
        <v>51</v>
      </c>
    </row>
    <row r="187" spans="1:44" s="48" customFormat="1" ht="6" customHeight="1" x14ac:dyDescent="0.25">
      <c r="C187" s="49"/>
      <c r="D187" s="40"/>
      <c r="E187" s="40"/>
      <c r="F187" s="40"/>
      <c r="G187" s="40"/>
      <c r="H187" s="47"/>
      <c r="I187" s="47"/>
      <c r="J187" s="47"/>
      <c r="K187" s="47"/>
      <c r="L187" s="50"/>
      <c r="M187" s="39"/>
      <c r="N187" s="1"/>
      <c r="O187" s="1"/>
      <c r="P187" s="1"/>
      <c r="Q187" s="51"/>
      <c r="R187" s="1"/>
      <c r="S187" s="1"/>
      <c r="T187" s="1"/>
      <c r="U187" s="40"/>
      <c r="V187" s="1"/>
      <c r="W187" s="1"/>
      <c r="X187" s="1"/>
      <c r="Y187" s="1"/>
      <c r="Z187" s="1"/>
      <c r="AA187" s="1"/>
      <c r="AB187" s="1"/>
      <c r="AC187" s="1"/>
      <c r="AD187" s="1"/>
      <c r="AE187" s="1"/>
      <c r="AF187" s="1"/>
      <c r="AG187" s="1"/>
      <c r="AH187" s="1"/>
      <c r="AI187" s="1"/>
      <c r="AJ187" s="1"/>
      <c r="AK187" s="1"/>
      <c r="AL187" s="1"/>
      <c r="AM187" s="52"/>
    </row>
    <row r="188" spans="1:44" s="3" customFormat="1" ht="18" x14ac:dyDescent="0.25">
      <c r="A188" s="236" t="s">
        <v>44</v>
      </c>
      <c r="B188" s="236"/>
      <c r="C188" s="236"/>
      <c r="D188" s="236"/>
      <c r="E188" s="236"/>
      <c r="F188" s="236"/>
      <c r="G188" s="236"/>
      <c r="H188" s="236"/>
      <c r="I188" s="236"/>
      <c r="J188" s="236"/>
      <c r="K188" s="236"/>
      <c r="L188" s="236"/>
      <c r="M188" s="236"/>
      <c r="N188" s="236"/>
      <c r="O188" s="236"/>
      <c r="P188" s="236"/>
      <c r="Q188" s="236"/>
      <c r="R188" s="236"/>
      <c r="S188" s="236"/>
      <c r="T188" s="236"/>
      <c r="U188" s="236"/>
      <c r="V188" s="236"/>
      <c r="W188" s="236"/>
      <c r="X188" s="236"/>
      <c r="Y188" s="236"/>
      <c r="Z188" s="236"/>
      <c r="AA188" s="236"/>
      <c r="AB188" s="236"/>
      <c r="AC188" s="236"/>
      <c r="AD188" s="236"/>
      <c r="AE188" s="236"/>
      <c r="AF188" s="236"/>
      <c r="AG188" s="236"/>
      <c r="AH188" s="236"/>
      <c r="AI188" s="236"/>
      <c r="AJ188" s="236"/>
      <c r="AK188" s="236"/>
      <c r="AL188" s="236"/>
      <c r="AM188" s="236"/>
      <c r="AN188" s="236"/>
    </row>
    <row r="189" spans="1:44" s="135" customFormat="1" ht="12" x14ac:dyDescent="0.2">
      <c r="A189" s="78"/>
      <c r="B189" s="78"/>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c r="AA189" s="78"/>
      <c r="AB189" s="78"/>
      <c r="AC189" s="78"/>
      <c r="AD189" s="78"/>
      <c r="AE189" s="78"/>
      <c r="AF189" s="78"/>
      <c r="AG189" s="78"/>
      <c r="AH189" s="78"/>
      <c r="AI189" s="78"/>
      <c r="AJ189" s="78"/>
      <c r="AK189" s="78"/>
      <c r="AL189" s="78"/>
      <c r="AM189" s="78"/>
      <c r="AN189" s="78"/>
      <c r="AO189" s="78"/>
    </row>
    <row r="190" spans="1:44" s="79" customFormat="1" ht="15.75" customHeight="1" x14ac:dyDescent="0.25">
      <c r="A190" s="249">
        <v>4</v>
      </c>
      <c r="B190" s="249"/>
      <c r="C190" s="256" t="s">
        <v>96</v>
      </c>
      <c r="D190" s="256"/>
      <c r="E190" s="256"/>
      <c r="F190" s="256"/>
      <c r="G190" s="256"/>
      <c r="H190" s="256"/>
      <c r="I190" s="256"/>
      <c r="J190" s="256"/>
      <c r="K190" s="256"/>
      <c r="L190" s="256"/>
      <c r="M190" s="256"/>
      <c r="N190" s="256"/>
      <c r="O190" s="256"/>
      <c r="P190" s="256"/>
      <c r="Q190" s="256"/>
      <c r="R190" s="256"/>
      <c r="S190" s="256"/>
      <c r="T190" s="256"/>
      <c r="U190" s="256"/>
      <c r="V190" s="256"/>
      <c r="W190" s="256"/>
      <c r="X190" s="256"/>
      <c r="Y190" s="256"/>
      <c r="Z190" s="256"/>
      <c r="AA190" s="256"/>
      <c r="AB190" s="256"/>
      <c r="AC190" s="256"/>
      <c r="AD190" s="256"/>
      <c r="AE190" s="256"/>
      <c r="AF190" s="256"/>
      <c r="AG190" s="256"/>
      <c r="AH190" s="256"/>
      <c r="AI190" s="256"/>
      <c r="AJ190" s="256"/>
      <c r="AK190" s="256"/>
      <c r="AL190" s="256"/>
      <c r="AM190" s="256"/>
      <c r="AN190" s="1"/>
      <c r="AO190" s="1"/>
    </row>
    <row r="191" spans="1:44" s="79" customFormat="1" ht="15.75" customHeight="1" x14ac:dyDescent="0.25">
      <c r="A191" s="56"/>
      <c r="B191" s="56"/>
      <c r="C191" s="256"/>
      <c r="D191" s="256"/>
      <c r="E191" s="256"/>
      <c r="F191" s="256"/>
      <c r="G191" s="256"/>
      <c r="H191" s="256"/>
      <c r="I191" s="256"/>
      <c r="J191" s="256"/>
      <c r="K191" s="256"/>
      <c r="L191" s="256"/>
      <c r="M191" s="256"/>
      <c r="N191" s="256"/>
      <c r="O191" s="256"/>
      <c r="P191" s="256"/>
      <c r="Q191" s="256"/>
      <c r="R191" s="256"/>
      <c r="S191" s="256"/>
      <c r="T191" s="256"/>
      <c r="U191" s="256"/>
      <c r="V191" s="256"/>
      <c r="W191" s="256"/>
      <c r="X191" s="256"/>
      <c r="Y191" s="256"/>
      <c r="Z191" s="256"/>
      <c r="AA191" s="256"/>
      <c r="AB191" s="256"/>
      <c r="AC191" s="256"/>
      <c r="AD191" s="256"/>
      <c r="AE191" s="256"/>
      <c r="AF191" s="256"/>
      <c r="AG191" s="256"/>
      <c r="AH191" s="256"/>
      <c r="AI191" s="256"/>
      <c r="AJ191" s="256"/>
      <c r="AK191" s="256"/>
      <c r="AL191" s="256"/>
      <c r="AM191" s="256"/>
      <c r="AN191" s="1"/>
      <c r="AO191" s="1"/>
    </row>
    <row r="192" spans="1:44" s="157" customFormat="1" ht="17.25" x14ac:dyDescent="0.25">
      <c r="A192" s="155"/>
      <c r="B192" s="156"/>
      <c r="D192" s="17" t="s">
        <v>6</v>
      </c>
      <c r="E192" s="259" t="s">
        <v>16</v>
      </c>
      <c r="F192" s="259"/>
      <c r="G192" s="259"/>
      <c r="H192" s="259"/>
      <c r="I192" s="259"/>
      <c r="J192" s="259"/>
      <c r="K192" s="259"/>
      <c r="L192" s="259"/>
      <c r="M192" s="259"/>
      <c r="N192" s="259"/>
      <c r="O192" s="259"/>
      <c r="P192" s="259"/>
      <c r="Q192" s="259"/>
      <c r="R192" s="259"/>
      <c r="S192" s="259"/>
      <c r="T192" s="156"/>
      <c r="U192" s="156"/>
      <c r="V192" s="156"/>
      <c r="W192" s="156"/>
      <c r="X192" s="156"/>
      <c r="Y192" s="156"/>
      <c r="Z192" s="156"/>
      <c r="AA192" s="156"/>
      <c r="AB192" s="156"/>
      <c r="AC192" s="156"/>
      <c r="AD192" s="156"/>
      <c r="AE192" s="156"/>
      <c r="AF192" s="156"/>
      <c r="AG192" s="156"/>
      <c r="AH192" s="156"/>
      <c r="AI192" s="156"/>
      <c r="AJ192" s="156"/>
      <c r="AK192" s="156"/>
      <c r="AL192" s="156"/>
      <c r="AM192" s="156"/>
      <c r="AN192" s="156"/>
    </row>
    <row r="193" spans="3:45" s="1" customFormat="1" x14ac:dyDescent="0.25">
      <c r="C193" s="158"/>
      <c r="D193" s="159"/>
      <c r="E193" s="160"/>
      <c r="F193" s="160"/>
      <c r="G193" s="160"/>
      <c r="H193" s="160"/>
      <c r="I193" s="160"/>
      <c r="J193" s="160"/>
      <c r="K193" s="160"/>
      <c r="L193" s="160"/>
      <c r="M193" s="160"/>
      <c r="N193" s="160"/>
      <c r="O193" s="160"/>
      <c r="P193" s="160"/>
      <c r="Q193" s="160"/>
      <c r="R193" s="160"/>
      <c r="S193" s="160"/>
      <c r="T193" s="160"/>
      <c r="U193" s="160"/>
      <c r="V193" s="160"/>
      <c r="W193" s="160"/>
      <c r="X193" s="160"/>
      <c r="Y193" s="160"/>
      <c r="Z193" s="160"/>
      <c r="AA193" s="160"/>
      <c r="AB193" s="160"/>
      <c r="AC193" s="160"/>
      <c r="AD193" s="160"/>
      <c r="AE193" s="160"/>
      <c r="AF193" s="160"/>
      <c r="AG193" s="160"/>
      <c r="AH193" s="160"/>
      <c r="AI193" s="160"/>
      <c r="AJ193" s="160"/>
      <c r="AL193" s="160"/>
      <c r="AM193" s="160"/>
      <c r="AN193" s="32"/>
      <c r="AO193" s="32"/>
      <c r="AP193" s="32"/>
      <c r="AQ193" s="32"/>
      <c r="AR193" s="32"/>
      <c r="AS193" s="32"/>
    </row>
    <row r="194" spans="3:45" s="1" customFormat="1" ht="15.95" customHeight="1" x14ac:dyDescent="0.25">
      <c r="C194" s="161"/>
      <c r="D194" s="162" t="s">
        <v>7</v>
      </c>
      <c r="E194" s="256" t="s">
        <v>86</v>
      </c>
      <c r="F194" s="256"/>
      <c r="G194" s="256"/>
      <c r="H194" s="256"/>
      <c r="I194" s="256"/>
      <c r="J194" s="256"/>
      <c r="K194" s="256"/>
      <c r="L194" s="256"/>
      <c r="M194" s="256"/>
      <c r="N194" s="256"/>
      <c r="O194" s="256"/>
      <c r="P194" s="256"/>
      <c r="Q194" s="256"/>
      <c r="R194" s="256"/>
      <c r="S194" s="256"/>
      <c r="T194" s="256"/>
      <c r="U194" s="256"/>
      <c r="V194" s="256"/>
      <c r="W194" s="256"/>
      <c r="X194" s="256"/>
      <c r="Y194" s="256"/>
      <c r="Z194" s="256"/>
      <c r="AA194" s="256"/>
      <c r="AB194" s="256"/>
      <c r="AC194" s="256"/>
      <c r="AD194" s="256"/>
      <c r="AE194" s="256"/>
      <c r="AF194" s="256"/>
      <c r="AG194" s="256"/>
      <c r="AI194" s="63"/>
      <c r="AJ194" s="39" t="s">
        <v>0</v>
      </c>
      <c r="AK194" s="39"/>
      <c r="AL194" s="63"/>
      <c r="AM194" s="39" t="s">
        <v>1</v>
      </c>
    </row>
    <row r="195" spans="3:45" s="78" customFormat="1" ht="15.95" customHeight="1" x14ac:dyDescent="0.2">
      <c r="C195" s="163"/>
      <c r="D195" s="163"/>
      <c r="E195" s="256"/>
      <c r="F195" s="256"/>
      <c r="G195" s="256"/>
      <c r="H195" s="256"/>
      <c r="I195" s="256"/>
      <c r="J195" s="256"/>
      <c r="K195" s="256"/>
      <c r="L195" s="256"/>
      <c r="M195" s="256"/>
      <c r="N195" s="256"/>
      <c r="O195" s="256"/>
      <c r="P195" s="256"/>
      <c r="Q195" s="256"/>
      <c r="R195" s="256"/>
      <c r="S195" s="256"/>
      <c r="T195" s="256"/>
      <c r="U195" s="256"/>
      <c r="V195" s="256"/>
      <c r="W195" s="256"/>
      <c r="X195" s="256"/>
      <c r="Y195" s="256"/>
      <c r="Z195" s="256"/>
      <c r="AA195" s="256"/>
      <c r="AB195" s="256"/>
      <c r="AC195" s="256"/>
      <c r="AD195" s="256"/>
      <c r="AE195" s="256"/>
      <c r="AF195" s="256"/>
      <c r="AG195" s="256"/>
      <c r="AH195" s="164"/>
      <c r="AI195" s="164"/>
      <c r="AJ195" s="165"/>
      <c r="AL195" s="164"/>
      <c r="AM195" s="165"/>
      <c r="AN195" s="166"/>
      <c r="AO195" s="166"/>
      <c r="AP195" s="166"/>
      <c r="AQ195" s="166"/>
      <c r="AR195" s="166"/>
      <c r="AS195" s="166"/>
    </row>
    <row r="196" spans="3:45" s="78" customFormat="1" ht="6" customHeight="1" x14ac:dyDescent="0.2">
      <c r="C196" s="163"/>
      <c r="D196" s="163"/>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164"/>
      <c r="AI196" s="164"/>
      <c r="AJ196" s="165"/>
      <c r="AL196" s="164"/>
      <c r="AM196" s="165"/>
      <c r="AN196" s="166"/>
      <c r="AO196" s="166"/>
      <c r="AP196" s="166"/>
      <c r="AQ196" s="166"/>
      <c r="AR196" s="166"/>
      <c r="AS196" s="166"/>
    </row>
    <row r="197" spans="3:45" s="78" customFormat="1" x14ac:dyDescent="0.25">
      <c r="C197" s="161"/>
      <c r="D197" s="162" t="s">
        <v>8</v>
      </c>
      <c r="E197" s="80" t="s">
        <v>87</v>
      </c>
      <c r="F197" s="167"/>
      <c r="G197" s="167"/>
      <c r="H197" s="168"/>
      <c r="I197" s="169"/>
      <c r="J197" s="169"/>
      <c r="K197" s="170"/>
      <c r="L197" s="171"/>
      <c r="N197" s="172"/>
      <c r="O197" s="172"/>
      <c r="P197" s="172"/>
      <c r="Q197" s="172"/>
      <c r="AI197" s="63"/>
      <c r="AJ197" s="39" t="s">
        <v>0</v>
      </c>
      <c r="AK197" s="39"/>
      <c r="AL197" s="63"/>
      <c r="AM197" s="39" t="s">
        <v>1</v>
      </c>
    </row>
    <row r="198" spans="3:45" s="78" customFormat="1" ht="6" customHeight="1" x14ac:dyDescent="0.25">
      <c r="C198" s="163"/>
      <c r="D198" s="163"/>
      <c r="E198" s="159"/>
      <c r="F198" s="164"/>
      <c r="G198" s="164"/>
      <c r="H198" s="164"/>
      <c r="I198" s="164"/>
      <c r="J198" s="164"/>
      <c r="K198" s="164"/>
      <c r="L198" s="164"/>
      <c r="M198" s="164"/>
      <c r="N198" s="164"/>
      <c r="O198" s="164"/>
      <c r="P198" s="164"/>
      <c r="Q198" s="164"/>
      <c r="R198" s="164"/>
      <c r="S198" s="164"/>
      <c r="T198" s="164"/>
      <c r="U198" s="164"/>
      <c r="V198" s="164"/>
      <c r="W198" s="164"/>
      <c r="X198" s="164"/>
      <c r="Y198" s="164"/>
      <c r="Z198" s="164"/>
      <c r="AA198" s="164"/>
      <c r="AB198" s="164"/>
      <c r="AC198" s="164"/>
      <c r="AD198" s="164"/>
      <c r="AE198" s="164"/>
      <c r="AF198" s="164"/>
      <c r="AG198" s="164"/>
      <c r="AH198" s="164"/>
      <c r="AI198" s="164"/>
      <c r="AJ198" s="165"/>
      <c r="AL198" s="164"/>
      <c r="AM198" s="165"/>
      <c r="AN198" s="166"/>
      <c r="AO198" s="166"/>
      <c r="AP198" s="166"/>
      <c r="AQ198" s="166"/>
      <c r="AR198" s="166"/>
      <c r="AS198" s="166"/>
    </row>
    <row r="199" spans="3:45" s="78" customFormat="1" x14ac:dyDescent="0.25">
      <c r="C199" s="161"/>
      <c r="D199" s="162" t="s">
        <v>28</v>
      </c>
      <c r="E199" s="229" t="s">
        <v>105</v>
      </c>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1"/>
      <c r="AI199" s="63"/>
      <c r="AJ199" s="39" t="s">
        <v>0</v>
      </c>
      <c r="AK199" s="39"/>
      <c r="AL199" s="63"/>
      <c r="AM199" s="39" t="s">
        <v>1</v>
      </c>
    </row>
    <row r="200" spans="3:45" s="78" customFormat="1" ht="16.5" customHeight="1" x14ac:dyDescent="0.25">
      <c r="C200" s="101"/>
      <c r="D200" s="101"/>
      <c r="E200" s="256" t="s">
        <v>106</v>
      </c>
      <c r="F200" s="256"/>
      <c r="G200" s="256"/>
      <c r="H200" s="256"/>
      <c r="I200" s="256"/>
      <c r="J200" s="256"/>
      <c r="K200" s="256"/>
      <c r="L200" s="256"/>
      <c r="M200" s="256"/>
      <c r="N200" s="256"/>
      <c r="O200" s="256"/>
      <c r="P200" s="256"/>
      <c r="Q200" s="256"/>
      <c r="R200" s="256"/>
      <c r="S200" s="256"/>
      <c r="T200" s="256"/>
      <c r="U200" s="256"/>
      <c r="V200" s="256"/>
      <c r="W200" s="256"/>
      <c r="X200" s="256"/>
      <c r="Y200" s="256"/>
      <c r="Z200" s="256"/>
      <c r="AA200" s="256"/>
      <c r="AB200" s="256"/>
      <c r="AC200" s="256"/>
      <c r="AD200" s="256"/>
      <c r="AE200" s="256"/>
      <c r="AF200" s="256"/>
      <c r="AG200" s="256"/>
      <c r="AH200" s="256"/>
      <c r="AI200" s="64"/>
      <c r="AJ200" s="39"/>
      <c r="AK200" s="39"/>
      <c r="AL200" s="64"/>
      <c r="AM200" s="39"/>
    </row>
    <row r="201" spans="3:45" s="78" customFormat="1" ht="16.5" customHeight="1" x14ac:dyDescent="0.25">
      <c r="C201" s="101"/>
      <c r="D201" s="101"/>
      <c r="E201" s="256"/>
      <c r="F201" s="256"/>
      <c r="G201" s="256"/>
      <c r="H201" s="256"/>
      <c r="I201" s="256"/>
      <c r="J201" s="256"/>
      <c r="K201" s="256"/>
      <c r="L201" s="256"/>
      <c r="M201" s="256"/>
      <c r="N201" s="256"/>
      <c r="O201" s="256"/>
      <c r="P201" s="256"/>
      <c r="Q201" s="256"/>
      <c r="R201" s="256"/>
      <c r="S201" s="256"/>
      <c r="T201" s="256"/>
      <c r="U201" s="256"/>
      <c r="V201" s="256"/>
      <c r="W201" s="256"/>
      <c r="X201" s="256"/>
      <c r="Y201" s="256"/>
      <c r="Z201" s="256"/>
      <c r="AA201" s="256"/>
      <c r="AB201" s="256"/>
      <c r="AC201" s="256"/>
      <c r="AD201" s="256"/>
      <c r="AE201" s="256"/>
      <c r="AF201" s="256"/>
      <c r="AG201" s="256"/>
      <c r="AH201" s="256"/>
      <c r="AI201" s="64"/>
      <c r="AJ201" s="39"/>
      <c r="AK201" s="39"/>
      <c r="AL201" s="64"/>
      <c r="AM201" s="39"/>
    </row>
    <row r="202" spans="3:45" s="78" customFormat="1" ht="16.5" customHeight="1" x14ac:dyDescent="0.2">
      <c r="C202" s="173"/>
      <c r="D202" s="173"/>
      <c r="E202" s="256"/>
      <c r="F202" s="256"/>
      <c r="G202" s="256"/>
      <c r="H202" s="256"/>
      <c r="I202" s="256"/>
      <c r="J202" s="256"/>
      <c r="K202" s="256"/>
      <c r="L202" s="256"/>
      <c r="M202" s="256"/>
      <c r="N202" s="256"/>
      <c r="O202" s="256"/>
      <c r="P202" s="256"/>
      <c r="Q202" s="256"/>
      <c r="R202" s="256"/>
      <c r="S202" s="256"/>
      <c r="T202" s="256"/>
      <c r="U202" s="256"/>
      <c r="V202" s="256"/>
      <c r="W202" s="256"/>
      <c r="X202" s="256"/>
      <c r="Y202" s="256"/>
      <c r="Z202" s="256"/>
      <c r="AA202" s="256"/>
      <c r="AB202" s="256"/>
      <c r="AC202" s="256"/>
      <c r="AD202" s="256"/>
      <c r="AE202" s="256"/>
      <c r="AF202" s="256"/>
      <c r="AG202" s="256"/>
      <c r="AH202" s="256"/>
      <c r="AI202" s="174"/>
      <c r="AJ202" s="104"/>
      <c r="AK202" s="104"/>
      <c r="AL202" s="175"/>
      <c r="AM202" s="104"/>
    </row>
    <row r="203" spans="3:45" s="78" customFormat="1" ht="6" customHeight="1" x14ac:dyDescent="0.25">
      <c r="C203" s="163"/>
      <c r="D203" s="163"/>
      <c r="E203" s="159"/>
      <c r="F203" s="164"/>
      <c r="G203" s="164"/>
      <c r="H203" s="164"/>
      <c r="I203" s="164"/>
      <c r="J203" s="164"/>
      <c r="K203" s="164"/>
      <c r="L203" s="164"/>
      <c r="M203" s="164"/>
      <c r="N203" s="164"/>
      <c r="O203" s="164"/>
      <c r="P203" s="164"/>
      <c r="Q203" s="164"/>
      <c r="R203" s="164"/>
      <c r="S203" s="164"/>
      <c r="T203" s="164"/>
      <c r="U203" s="164"/>
      <c r="V203" s="164"/>
      <c r="W203" s="164"/>
      <c r="X203" s="164"/>
      <c r="Y203" s="164"/>
      <c r="Z203" s="164"/>
      <c r="AA203" s="164"/>
      <c r="AB203" s="164"/>
      <c r="AC203" s="164"/>
      <c r="AD203" s="164"/>
      <c r="AE203" s="164"/>
      <c r="AF203" s="164"/>
      <c r="AG203" s="164"/>
      <c r="AH203" s="164"/>
      <c r="AI203" s="164"/>
      <c r="AJ203" s="165"/>
      <c r="AL203" s="164"/>
      <c r="AM203" s="165"/>
      <c r="AN203" s="166"/>
      <c r="AO203" s="166"/>
      <c r="AP203" s="166"/>
      <c r="AQ203" s="166"/>
      <c r="AR203" s="166"/>
      <c r="AS203" s="166"/>
    </row>
    <row r="204" spans="3:45" s="78" customFormat="1" ht="16.5" customHeight="1" x14ac:dyDescent="0.25">
      <c r="C204" s="161"/>
      <c r="D204" s="162" t="s">
        <v>29</v>
      </c>
      <c r="E204" s="256" t="s">
        <v>107</v>
      </c>
      <c r="F204" s="256"/>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I204" s="63"/>
      <c r="AJ204" s="39" t="s">
        <v>0</v>
      </c>
      <c r="AK204" s="39"/>
      <c r="AL204" s="63"/>
      <c r="AM204" s="39" t="s">
        <v>1</v>
      </c>
    </row>
    <row r="205" spans="3:45" s="78" customFormat="1" ht="16.5" customHeight="1" x14ac:dyDescent="0.25">
      <c r="C205" s="173"/>
      <c r="D205" s="173"/>
      <c r="E205" s="55" t="s">
        <v>108</v>
      </c>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row>
    <row r="206" spans="3:45" s="78" customFormat="1" ht="6" customHeight="1" x14ac:dyDescent="0.25">
      <c r="C206" s="163"/>
      <c r="D206" s="163"/>
      <c r="E206" s="159"/>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5"/>
      <c r="AL206" s="164"/>
      <c r="AM206" s="165"/>
      <c r="AN206" s="166"/>
      <c r="AO206" s="166"/>
      <c r="AP206" s="166"/>
      <c r="AQ206" s="166"/>
      <c r="AR206" s="166"/>
      <c r="AS206" s="166"/>
    </row>
    <row r="207" spans="3:45" s="78" customFormat="1" ht="18" customHeight="1" x14ac:dyDescent="0.25">
      <c r="C207" s="161"/>
      <c r="D207" s="162" t="s">
        <v>30</v>
      </c>
      <c r="E207" s="256" t="s">
        <v>88</v>
      </c>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34"/>
      <c r="AI207" s="63"/>
      <c r="AJ207" s="39" t="s">
        <v>0</v>
      </c>
      <c r="AK207" s="39"/>
      <c r="AL207" s="63"/>
      <c r="AM207" s="39" t="s">
        <v>1</v>
      </c>
    </row>
    <row r="208" spans="3:45" s="78" customFormat="1" ht="18" customHeight="1" x14ac:dyDescent="0.25">
      <c r="C208" s="161"/>
      <c r="D208" s="161"/>
      <c r="E208" s="256"/>
      <c r="F208" s="256"/>
      <c r="G208" s="256"/>
      <c r="H208" s="256"/>
      <c r="I208" s="256"/>
      <c r="J208" s="256"/>
      <c r="K208" s="256"/>
      <c r="L208" s="256"/>
      <c r="M208" s="256"/>
      <c r="N208" s="256"/>
      <c r="O208" s="256"/>
      <c r="P208" s="256"/>
      <c r="Q208" s="256"/>
      <c r="R208" s="256"/>
      <c r="S208" s="256"/>
      <c r="T208" s="256"/>
      <c r="U208" s="256"/>
      <c r="V208" s="256"/>
      <c r="W208" s="256"/>
      <c r="X208" s="256"/>
      <c r="Y208" s="256"/>
      <c r="Z208" s="256"/>
      <c r="AA208" s="256"/>
      <c r="AB208" s="256"/>
      <c r="AC208" s="256"/>
      <c r="AD208" s="256"/>
      <c r="AE208" s="256"/>
      <c r="AF208" s="256"/>
      <c r="AG208" s="256"/>
      <c r="AH208" s="34"/>
      <c r="AI208" s="64"/>
      <c r="AJ208" s="39"/>
      <c r="AK208" s="39"/>
      <c r="AL208" s="64"/>
      <c r="AM208" s="39"/>
    </row>
    <row r="209" spans="1:45" s="78" customFormat="1" ht="18" customHeight="1" x14ac:dyDescent="0.2">
      <c r="C209" s="173"/>
      <c r="D209" s="173"/>
      <c r="E209" s="256"/>
      <c r="F209" s="256"/>
      <c r="G209" s="256"/>
      <c r="H209" s="256"/>
      <c r="I209" s="256"/>
      <c r="J209" s="256"/>
      <c r="K209" s="256"/>
      <c r="L209" s="256"/>
      <c r="M209" s="256"/>
      <c r="N209" s="256"/>
      <c r="O209" s="256"/>
      <c r="P209" s="256"/>
      <c r="Q209" s="256"/>
      <c r="R209" s="256"/>
      <c r="S209" s="256"/>
      <c r="T209" s="256"/>
      <c r="U209" s="256"/>
      <c r="V209" s="256"/>
      <c r="W209" s="256"/>
      <c r="X209" s="256"/>
      <c r="Y209" s="256"/>
      <c r="Z209" s="256"/>
      <c r="AA209" s="256"/>
      <c r="AB209" s="256"/>
      <c r="AC209" s="256"/>
      <c r="AD209" s="256"/>
      <c r="AE209" s="256"/>
      <c r="AF209" s="256"/>
      <c r="AG209" s="256"/>
      <c r="AH209" s="34"/>
      <c r="AI209" s="174"/>
      <c r="AJ209" s="104"/>
      <c r="AK209" s="104"/>
      <c r="AL209" s="175"/>
      <c r="AM209" s="104"/>
    </row>
    <row r="210" spans="1:45" s="78" customFormat="1" ht="6" customHeight="1" x14ac:dyDescent="0.25">
      <c r="C210" s="163"/>
      <c r="D210" s="163"/>
      <c r="E210" s="159"/>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5"/>
      <c r="AL210" s="164"/>
      <c r="AM210" s="165"/>
      <c r="AN210" s="166"/>
      <c r="AO210" s="166"/>
      <c r="AP210" s="166"/>
      <c r="AQ210" s="166"/>
      <c r="AR210" s="166"/>
      <c r="AS210" s="166"/>
    </row>
    <row r="211" spans="1:45" s="78" customFormat="1" x14ac:dyDescent="0.25">
      <c r="A211" s="1"/>
      <c r="B211" s="1"/>
      <c r="C211" s="161"/>
      <c r="D211" s="162" t="s">
        <v>31</v>
      </c>
      <c r="E211" s="80" t="s">
        <v>89</v>
      </c>
      <c r="F211" s="176"/>
      <c r="G211" s="176"/>
      <c r="H211" s="176"/>
      <c r="I211" s="177"/>
      <c r="J211" s="177"/>
      <c r="K211" s="79"/>
      <c r="L211" s="1"/>
      <c r="M211" s="1"/>
      <c r="N211" s="178"/>
      <c r="O211" s="1"/>
      <c r="P211" s="1"/>
      <c r="Q211" s="1"/>
      <c r="R211" s="179"/>
      <c r="S211" s="179"/>
      <c r="T211" s="179"/>
      <c r="U211" s="1"/>
      <c r="V211" s="1"/>
      <c r="W211" s="1"/>
      <c r="X211" s="1"/>
      <c r="Y211" s="1"/>
      <c r="Z211" s="1"/>
      <c r="AA211" s="1"/>
      <c r="AB211" s="1"/>
      <c r="AC211" s="1"/>
      <c r="AD211" s="1"/>
      <c r="AE211" s="1"/>
      <c r="AF211" s="1"/>
      <c r="AG211" s="1"/>
      <c r="AH211" s="1"/>
      <c r="AI211" s="63"/>
      <c r="AJ211" s="39" t="s">
        <v>0</v>
      </c>
      <c r="AK211" s="39"/>
      <c r="AL211" s="63"/>
      <c r="AM211" s="39" t="s">
        <v>1</v>
      </c>
      <c r="AN211" s="1"/>
    </row>
    <row r="212" spans="1:45" s="135" customFormat="1" ht="17.100000000000001" customHeight="1" x14ac:dyDescent="0.25">
      <c r="A212" s="1"/>
      <c r="B212" s="1"/>
      <c r="C212" s="157"/>
      <c r="D212" s="157"/>
      <c r="E212" s="243" t="s">
        <v>32</v>
      </c>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c r="AE212" s="243"/>
      <c r="AF212" s="243"/>
      <c r="AG212" s="243"/>
      <c r="AH212" s="1"/>
      <c r="AI212" s="1"/>
      <c r="AJ212" s="1"/>
      <c r="AK212" s="1"/>
      <c r="AL212" s="1"/>
      <c r="AM212" s="1"/>
      <c r="AN212" s="1"/>
      <c r="AO212" s="78"/>
    </row>
    <row r="213" spans="1:45" s="135" customFormat="1" ht="17.100000000000001" customHeight="1" x14ac:dyDescent="0.25">
      <c r="A213" s="1"/>
      <c r="B213" s="1"/>
      <c r="C213" s="157"/>
      <c r="D213" s="54"/>
      <c r="E213" s="243"/>
      <c r="F213" s="243"/>
      <c r="G213" s="243"/>
      <c r="H213" s="243"/>
      <c r="I213" s="243"/>
      <c r="J213" s="243"/>
      <c r="K213" s="243"/>
      <c r="L213" s="243"/>
      <c r="M213" s="243"/>
      <c r="N213" s="243"/>
      <c r="O213" s="243"/>
      <c r="P213" s="243"/>
      <c r="Q213" s="243"/>
      <c r="R213" s="243"/>
      <c r="S213" s="243"/>
      <c r="T213" s="243"/>
      <c r="U213" s="243"/>
      <c r="V213" s="243"/>
      <c r="W213" s="243"/>
      <c r="X213" s="243"/>
      <c r="Y213" s="243"/>
      <c r="Z213" s="243"/>
      <c r="AA213" s="243"/>
      <c r="AB213" s="243"/>
      <c r="AC213" s="243"/>
      <c r="AD213" s="243"/>
      <c r="AE213" s="243"/>
      <c r="AF213" s="243"/>
      <c r="AG213" s="243"/>
      <c r="AH213" s="1"/>
      <c r="AI213" s="1"/>
      <c r="AJ213" s="1"/>
      <c r="AK213" s="1"/>
      <c r="AL213" s="1"/>
      <c r="AM213" s="1"/>
      <c r="AN213" s="1"/>
      <c r="AO213" s="78"/>
    </row>
    <row r="214" spans="1:45" s="183" customFormat="1" ht="17.100000000000001" customHeight="1" x14ac:dyDescent="0.25">
      <c r="A214" s="180"/>
      <c r="B214" s="181"/>
      <c r="C214" s="156"/>
      <c r="D214" s="54"/>
      <c r="E214" s="243"/>
      <c r="F214" s="243"/>
      <c r="G214" s="243"/>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c r="AE214" s="243"/>
      <c r="AF214" s="243"/>
      <c r="AG214" s="243"/>
      <c r="AH214" s="182"/>
      <c r="AI214" s="182"/>
      <c r="AJ214" s="182"/>
      <c r="AK214" s="182"/>
      <c r="AL214" s="182"/>
      <c r="AM214" s="182"/>
      <c r="AQ214" s="184"/>
    </row>
    <row r="215" spans="1:45" s="183" customFormat="1" ht="17.100000000000001" customHeight="1" x14ac:dyDescent="0.25">
      <c r="A215" s="180"/>
      <c r="B215" s="181"/>
      <c r="C215" s="156"/>
      <c r="D215" s="54"/>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2"/>
      <c r="AI215" s="182"/>
      <c r="AJ215" s="182"/>
      <c r="AK215" s="182"/>
      <c r="AL215" s="182"/>
      <c r="AM215" s="182"/>
      <c r="AQ215" s="184"/>
    </row>
    <row r="216" spans="1:45" s="78" customFormat="1" x14ac:dyDescent="0.25">
      <c r="A216" s="1"/>
      <c r="B216" s="1"/>
      <c r="C216" s="101"/>
      <c r="D216" s="40"/>
      <c r="E216" s="176"/>
      <c r="F216" s="176"/>
      <c r="G216" s="176"/>
      <c r="H216" s="176"/>
      <c r="I216" s="177"/>
      <c r="J216" s="177"/>
      <c r="K216" s="79"/>
      <c r="L216" s="1"/>
      <c r="M216" s="1"/>
      <c r="N216" s="178"/>
      <c r="O216" s="1"/>
      <c r="P216" s="1"/>
      <c r="Q216" s="1"/>
      <c r="R216" s="179"/>
      <c r="S216" s="179"/>
      <c r="T216" s="179"/>
      <c r="U216" s="1"/>
      <c r="V216" s="1"/>
      <c r="W216" s="1"/>
      <c r="X216" s="1"/>
      <c r="Y216" s="1"/>
      <c r="Z216" s="1"/>
      <c r="AA216" s="1"/>
      <c r="AB216" s="1"/>
      <c r="AC216" s="1"/>
      <c r="AD216" s="1"/>
      <c r="AE216" s="1"/>
      <c r="AF216" s="1"/>
      <c r="AG216" s="1"/>
      <c r="AH216" s="1"/>
      <c r="AI216" s="64"/>
      <c r="AJ216" s="39"/>
      <c r="AK216" s="39"/>
      <c r="AL216" s="64"/>
      <c r="AM216" s="39"/>
      <c r="AN216" s="1"/>
    </row>
    <row r="217" spans="1:45" s="170" customFormat="1" x14ac:dyDescent="0.25">
      <c r="A217" s="249">
        <v>5</v>
      </c>
      <c r="B217" s="249"/>
      <c r="C217" s="186" t="s">
        <v>41</v>
      </c>
      <c r="D217" s="187"/>
      <c r="E217" s="188"/>
      <c r="F217" s="188"/>
      <c r="G217" s="188"/>
      <c r="H217" s="188"/>
      <c r="I217" s="188"/>
      <c r="J217" s="188"/>
      <c r="K217" s="188"/>
      <c r="L217" s="188"/>
      <c r="M217" s="188"/>
      <c r="N217" s="188"/>
      <c r="O217" s="188"/>
      <c r="P217" s="188"/>
      <c r="Q217" s="188"/>
      <c r="R217" s="188"/>
      <c r="S217" s="188"/>
      <c r="T217" s="188"/>
      <c r="U217" s="188"/>
      <c r="V217" s="188"/>
      <c r="W217" s="188"/>
      <c r="X217" s="188"/>
      <c r="Y217" s="188"/>
      <c r="Z217" s="188"/>
      <c r="AA217" s="188"/>
      <c r="AB217" s="188"/>
      <c r="AC217" s="188"/>
      <c r="AD217" s="188"/>
      <c r="AE217" s="188"/>
      <c r="AF217" s="188"/>
      <c r="AG217" s="188"/>
      <c r="AH217" s="188"/>
      <c r="AI217" s="74" t="e">
        <f>IF(AND(AI158="X",AI164="X",AI166="X",AI172="X",AI176="X",AI178="X",AI181="X",AL194="X",AL197="X",AL199="X",AL204="X",AL207="X",AL211="X"),"X","")</f>
        <v>#DIV/0!</v>
      </c>
      <c r="AJ217" s="75" t="s">
        <v>0</v>
      </c>
      <c r="AK217" s="75"/>
      <c r="AL217" s="77" t="e">
        <f>IF(OR(AL158="X",AL164="X",AL166="X",AL172="X",AL176="X",AL178="X",AL181="X",AI194="X",AI197="X",AI199="X",AI204="X",AI207="X",AI211="X"),"X","")</f>
        <v>#DIV/0!</v>
      </c>
      <c r="AM217" s="75" t="s">
        <v>1</v>
      </c>
      <c r="AN217" s="160"/>
    </row>
    <row r="218" spans="1:45" s="135" customFormat="1" x14ac:dyDescent="0.25">
      <c r="A218" s="1"/>
      <c r="B218" s="1"/>
      <c r="C218" s="186" t="s">
        <v>103</v>
      </c>
      <c r="D218" s="187"/>
      <c r="E218" s="188"/>
      <c r="F218" s="188"/>
      <c r="G218" s="188"/>
      <c r="H218" s="188"/>
      <c r="I218" s="188"/>
      <c r="J218" s="188"/>
      <c r="K218" s="188"/>
      <c r="L218" s="188"/>
      <c r="M218" s="188"/>
      <c r="N218" s="188"/>
      <c r="O218" s="188"/>
      <c r="P218" s="188"/>
      <c r="Q218" s="188"/>
      <c r="R218" s="188"/>
      <c r="S218" s="188"/>
      <c r="T218" s="188"/>
      <c r="U218" s="188"/>
      <c r="V218" s="188"/>
      <c r="W218" s="188"/>
      <c r="X218" s="188"/>
      <c r="Y218" s="188"/>
      <c r="Z218" s="188"/>
      <c r="AA218" s="188"/>
      <c r="AB218" s="188"/>
      <c r="AC218" s="188"/>
      <c r="AD218" s="188"/>
      <c r="AE218" s="188"/>
      <c r="AF218" s="188"/>
      <c r="AG218" s="188"/>
      <c r="AH218" s="188"/>
      <c r="AI218" s="76"/>
      <c r="AJ218" s="76"/>
      <c r="AK218" s="76"/>
      <c r="AL218" s="76"/>
      <c r="AM218" s="76"/>
      <c r="AN218" s="1"/>
      <c r="AO218" s="78"/>
    </row>
    <row r="219" spans="1:45" s="78" customFormat="1" x14ac:dyDescent="0.25">
      <c r="A219" s="1"/>
      <c r="B219" s="1"/>
      <c r="C219" s="101"/>
      <c r="D219" s="40"/>
      <c r="E219" s="176"/>
      <c r="F219" s="176"/>
      <c r="G219" s="176"/>
      <c r="H219" s="176"/>
      <c r="I219" s="177"/>
      <c r="J219" s="177"/>
      <c r="K219" s="79"/>
      <c r="L219" s="1"/>
      <c r="M219" s="1"/>
      <c r="N219" s="178"/>
      <c r="O219" s="1"/>
      <c r="P219" s="1"/>
      <c r="Q219" s="1"/>
      <c r="R219" s="179"/>
      <c r="S219" s="179"/>
      <c r="T219" s="179"/>
      <c r="U219" s="1"/>
      <c r="V219" s="1"/>
      <c r="W219" s="1"/>
      <c r="X219" s="1"/>
      <c r="Y219" s="1"/>
      <c r="Z219" s="1"/>
      <c r="AA219" s="1"/>
      <c r="AB219" s="1"/>
      <c r="AC219" s="1"/>
      <c r="AD219" s="1"/>
      <c r="AE219" s="1"/>
      <c r="AF219" s="1"/>
      <c r="AG219" s="1"/>
      <c r="AH219" s="1"/>
      <c r="AI219" s="64"/>
      <c r="AJ219" s="39"/>
      <c r="AK219" s="39"/>
      <c r="AL219" s="64"/>
      <c r="AM219" s="39"/>
      <c r="AN219" s="1"/>
    </row>
    <row r="220" spans="1:45" s="135" customForma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78"/>
    </row>
    <row r="221" spans="1:45" s="3" customFormat="1" ht="18" x14ac:dyDescent="0.25">
      <c r="A221" s="236" t="s">
        <v>45</v>
      </c>
      <c r="B221" s="236"/>
      <c r="C221" s="236"/>
      <c r="D221" s="236"/>
      <c r="E221" s="236"/>
      <c r="F221" s="236"/>
      <c r="G221" s="236"/>
      <c r="H221" s="236"/>
      <c r="I221" s="236"/>
      <c r="J221" s="236"/>
      <c r="K221" s="236"/>
      <c r="L221" s="236"/>
      <c r="M221" s="236"/>
      <c r="N221" s="236"/>
      <c r="O221" s="236"/>
      <c r="P221" s="236"/>
      <c r="Q221" s="236"/>
      <c r="R221" s="236"/>
      <c r="S221" s="236"/>
      <c r="T221" s="236"/>
      <c r="U221" s="236"/>
      <c r="V221" s="236"/>
      <c r="W221" s="236"/>
      <c r="X221" s="236"/>
      <c r="Y221" s="236"/>
      <c r="Z221" s="236"/>
      <c r="AA221" s="236"/>
      <c r="AB221" s="236"/>
      <c r="AC221" s="236"/>
      <c r="AD221" s="236"/>
      <c r="AE221" s="236"/>
      <c r="AF221" s="236"/>
      <c r="AG221" s="236"/>
      <c r="AH221" s="236"/>
      <c r="AI221" s="236"/>
      <c r="AJ221" s="236"/>
      <c r="AK221" s="236"/>
      <c r="AL221" s="236"/>
      <c r="AM221" s="236"/>
      <c r="AN221" s="236"/>
    </row>
    <row r="222" spans="1:45" s="213" customFormat="1" ht="15.75" thickBo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row>
    <row r="223" spans="1:45" s="226" customFormat="1" ht="8.1" customHeight="1" x14ac:dyDescent="0.25">
      <c r="A223" s="189"/>
      <c r="B223" s="189"/>
      <c r="C223" s="189"/>
      <c r="D223" s="189"/>
      <c r="E223" s="189"/>
      <c r="F223" s="189"/>
      <c r="G223" s="189"/>
      <c r="H223" s="189"/>
      <c r="I223" s="189"/>
      <c r="J223" s="189"/>
      <c r="K223" s="189"/>
      <c r="L223" s="189"/>
      <c r="M223" s="189"/>
      <c r="N223" s="189"/>
      <c r="O223" s="189"/>
      <c r="P223" s="189"/>
      <c r="Q223" s="189"/>
      <c r="R223" s="189"/>
      <c r="S223" s="189"/>
      <c r="T223" s="189"/>
      <c r="U223" s="189"/>
      <c r="V223" s="189"/>
      <c r="W223" s="189"/>
      <c r="X223" s="189"/>
      <c r="Y223" s="189"/>
      <c r="Z223" s="189"/>
      <c r="AA223" s="189"/>
      <c r="AB223" s="189"/>
      <c r="AC223" s="189"/>
      <c r="AD223" s="189"/>
      <c r="AE223" s="189"/>
      <c r="AF223" s="189"/>
      <c r="AG223" s="189"/>
      <c r="AH223" s="189"/>
      <c r="AI223" s="189"/>
      <c r="AJ223" s="189"/>
      <c r="AK223" s="189"/>
      <c r="AL223" s="189"/>
      <c r="AM223" s="189"/>
      <c r="AN223" s="190"/>
    </row>
    <row r="224" spans="1:45" s="79" customFormat="1" x14ac:dyDescent="0.25">
      <c r="A224" s="249">
        <v>6</v>
      </c>
      <c r="B224" s="249"/>
      <c r="C224" s="227" t="s">
        <v>55</v>
      </c>
      <c r="D224" s="191"/>
      <c r="E224" s="191"/>
      <c r="F224" s="191"/>
      <c r="G224" s="191"/>
      <c r="H224" s="191"/>
      <c r="I224" s="191"/>
      <c r="J224" s="191"/>
      <c r="K224" s="191"/>
      <c r="L224" s="191"/>
      <c r="M224" s="191"/>
      <c r="N224" s="191"/>
      <c r="O224" s="192"/>
      <c r="P224" s="192"/>
      <c r="Q224" s="192"/>
      <c r="R224" s="193"/>
      <c r="S224" s="193"/>
      <c r="T224" s="193"/>
      <c r="U224" s="193"/>
      <c r="V224" s="193"/>
      <c r="W224" s="193"/>
      <c r="X224" s="193"/>
      <c r="Y224" s="193"/>
      <c r="Z224" s="193"/>
      <c r="AA224" s="193"/>
      <c r="AB224" s="191"/>
      <c r="AC224" s="191"/>
      <c r="AD224" s="191"/>
      <c r="AE224" s="191"/>
      <c r="AF224" s="193"/>
      <c r="AG224" s="193"/>
      <c r="AH224" s="193"/>
      <c r="AI224" s="74" t="e">
        <f>IF(AND(AI99="X",AI217="X"),"X","")</f>
        <v>#DIV/0!</v>
      </c>
      <c r="AJ224" s="194" t="s">
        <v>0</v>
      </c>
      <c r="AK224" s="194"/>
      <c r="AL224" s="77" t="e">
        <f>IF(OR(AL99="X",AL217="X"),"X","")</f>
        <v>#DIV/0!</v>
      </c>
      <c r="AM224" s="194" t="s">
        <v>1</v>
      </c>
      <c r="AN224" s="195"/>
    </row>
    <row r="225" spans="1:45" s="191" customFormat="1" x14ac:dyDescent="0.25">
      <c r="A225" s="196"/>
      <c r="B225" s="196"/>
      <c r="C225" s="227" t="s">
        <v>42</v>
      </c>
      <c r="O225" s="192"/>
      <c r="P225" s="192"/>
      <c r="Q225" s="192"/>
      <c r="R225" s="193"/>
      <c r="S225" s="193"/>
      <c r="T225" s="193"/>
      <c r="U225" s="193"/>
      <c r="V225" s="193"/>
      <c r="W225" s="193"/>
      <c r="X225" s="193"/>
      <c r="Y225" s="193"/>
      <c r="Z225" s="193"/>
      <c r="AA225" s="193"/>
      <c r="AF225" s="193"/>
      <c r="AG225" s="193"/>
      <c r="AH225" s="193"/>
      <c r="AI225" s="197"/>
      <c r="AJ225" s="194"/>
      <c r="AK225" s="194"/>
      <c r="AL225" s="198"/>
      <c r="AM225" s="194"/>
      <c r="AN225" s="199"/>
    </row>
    <row r="226" spans="1:45" s="191" customFormat="1" ht="8.1" customHeight="1" thickBot="1" x14ac:dyDescent="0.3">
      <c r="A226" s="200"/>
      <c r="B226" s="201"/>
      <c r="C226" s="201"/>
      <c r="D226" s="201"/>
      <c r="E226" s="201"/>
      <c r="F226" s="201"/>
      <c r="G226" s="201"/>
      <c r="H226" s="201"/>
      <c r="I226" s="201"/>
      <c r="J226" s="201"/>
      <c r="K226" s="201"/>
      <c r="L226" s="201"/>
      <c r="M226" s="201"/>
      <c r="N226" s="201"/>
      <c r="O226" s="202"/>
      <c r="P226" s="202"/>
      <c r="Q226" s="202"/>
      <c r="R226" s="203"/>
      <c r="S226" s="203"/>
      <c r="T226" s="203"/>
      <c r="U226" s="203"/>
      <c r="V226" s="203"/>
      <c r="W226" s="203"/>
      <c r="X226" s="203"/>
      <c r="Y226" s="203"/>
      <c r="Z226" s="203"/>
      <c r="AA226" s="203"/>
      <c r="AB226" s="201"/>
      <c r="AC226" s="201"/>
      <c r="AD226" s="201"/>
      <c r="AE226" s="201"/>
      <c r="AF226" s="203"/>
      <c r="AG226" s="203"/>
      <c r="AH226" s="203"/>
      <c r="AI226" s="204"/>
      <c r="AJ226" s="205"/>
      <c r="AK226" s="205"/>
      <c r="AL226" s="206"/>
      <c r="AM226" s="205"/>
      <c r="AN226" s="207"/>
    </row>
    <row r="227" spans="1:45" s="1" customFormat="1" x14ac:dyDescent="0.25">
      <c r="C227" s="228"/>
      <c r="D227" s="40"/>
      <c r="E227" s="176"/>
      <c r="F227" s="176"/>
      <c r="G227" s="176"/>
      <c r="H227" s="176"/>
      <c r="I227" s="177"/>
      <c r="J227" s="177"/>
      <c r="K227" s="79"/>
      <c r="N227" s="178"/>
      <c r="R227" s="179"/>
      <c r="S227" s="179"/>
      <c r="T227" s="179"/>
      <c r="AI227" s="64"/>
      <c r="AJ227" s="39"/>
      <c r="AK227" s="39"/>
      <c r="AL227" s="64"/>
      <c r="AM227" s="39"/>
    </row>
    <row r="228" spans="1:45" s="78" customFormat="1" x14ac:dyDescent="0.25">
      <c r="A228" s="1"/>
      <c r="B228" s="1"/>
      <c r="C228" s="101"/>
      <c r="D228" s="40"/>
      <c r="E228" s="176"/>
      <c r="F228" s="176"/>
      <c r="G228" s="176"/>
      <c r="H228" s="176"/>
      <c r="I228" s="177"/>
      <c r="J228" s="177"/>
      <c r="K228" s="79"/>
      <c r="L228" s="1"/>
      <c r="M228" s="1"/>
      <c r="N228" s="178"/>
      <c r="O228" s="1"/>
      <c r="P228" s="1"/>
      <c r="Q228" s="1"/>
      <c r="R228" s="179"/>
      <c r="S228" s="179"/>
      <c r="T228" s="179"/>
      <c r="U228" s="1"/>
      <c r="V228" s="1"/>
      <c r="W228" s="1"/>
      <c r="X228" s="1"/>
      <c r="Y228" s="1"/>
      <c r="Z228" s="1"/>
      <c r="AA228" s="1"/>
      <c r="AB228" s="1"/>
      <c r="AC228" s="1"/>
      <c r="AD228" s="1"/>
      <c r="AE228" s="1"/>
      <c r="AF228" s="1"/>
      <c r="AG228" s="1"/>
      <c r="AH228" s="1"/>
      <c r="AI228" s="64"/>
      <c r="AJ228" s="39"/>
      <c r="AK228" s="39"/>
      <c r="AL228" s="64"/>
      <c r="AM228" s="39"/>
      <c r="AN228" s="1"/>
    </row>
    <row r="229" spans="1:45" s="78" customFormat="1" ht="6" customHeight="1" x14ac:dyDescent="0.25">
      <c r="A229" s="1"/>
      <c r="B229" s="1"/>
      <c r="C229" s="101"/>
      <c r="D229" s="40"/>
      <c r="E229" s="176"/>
      <c r="F229" s="176"/>
      <c r="G229" s="176"/>
      <c r="H229" s="176"/>
      <c r="I229" s="177"/>
      <c r="J229" s="177"/>
      <c r="K229" s="79"/>
      <c r="L229" s="1"/>
      <c r="M229" s="1"/>
      <c r="N229" s="178"/>
      <c r="O229" s="1"/>
      <c r="P229" s="1"/>
      <c r="Q229" s="1"/>
      <c r="R229" s="179"/>
      <c r="S229" s="179"/>
      <c r="T229" s="179"/>
      <c r="U229" s="1"/>
      <c r="V229" s="1"/>
      <c r="W229" s="1"/>
      <c r="X229" s="1"/>
      <c r="Y229" s="1"/>
      <c r="Z229" s="1"/>
      <c r="AA229" s="1"/>
      <c r="AB229" s="1"/>
      <c r="AC229" s="1"/>
      <c r="AD229" s="1"/>
      <c r="AE229" s="1"/>
      <c r="AF229" s="1"/>
      <c r="AG229" s="1"/>
      <c r="AH229" s="1"/>
      <c r="AI229" s="64"/>
      <c r="AJ229" s="39"/>
      <c r="AK229" s="39"/>
      <c r="AL229" s="64"/>
      <c r="AM229" s="39"/>
      <c r="AN229" s="1"/>
    </row>
    <row r="230" spans="1:45" s="1" customFormat="1" ht="12" customHeight="1" x14ac:dyDescent="0.25">
      <c r="AE230" s="39"/>
      <c r="AG230" s="1" t="s">
        <v>52</v>
      </c>
    </row>
    <row r="231" spans="1:45" s="135" customForma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78"/>
    </row>
    <row r="232" spans="1:45" s="53" customFormat="1" ht="18.75" x14ac:dyDescent="0.3">
      <c r="A232" s="236" t="s">
        <v>104</v>
      </c>
      <c r="B232" s="236"/>
      <c r="C232" s="236"/>
      <c r="D232" s="236"/>
      <c r="E232" s="236"/>
      <c r="F232" s="236"/>
      <c r="G232" s="236"/>
      <c r="H232" s="236"/>
      <c r="I232" s="236"/>
      <c r="J232" s="236"/>
      <c r="K232" s="236"/>
      <c r="L232" s="236"/>
      <c r="M232" s="236"/>
      <c r="N232" s="236"/>
      <c r="O232" s="236"/>
      <c r="P232" s="236"/>
      <c r="Q232" s="236"/>
      <c r="R232" s="236"/>
      <c r="S232" s="236"/>
      <c r="T232" s="236"/>
      <c r="U232" s="236"/>
      <c r="V232" s="236"/>
      <c r="W232" s="236"/>
      <c r="X232" s="236"/>
      <c r="Y232" s="236"/>
      <c r="Z232" s="236"/>
      <c r="AA232" s="236"/>
      <c r="AB232" s="236"/>
      <c r="AC232" s="236"/>
      <c r="AD232" s="236"/>
      <c r="AE232" s="236"/>
      <c r="AF232" s="236"/>
      <c r="AG232" s="236"/>
      <c r="AH232" s="236"/>
      <c r="AI232" s="236"/>
      <c r="AJ232" s="236"/>
      <c r="AK232" s="236"/>
      <c r="AL232" s="236"/>
      <c r="AM232" s="236"/>
      <c r="AN232" s="236"/>
    </row>
    <row r="233" spans="1:45" s="135" customFormat="1" ht="12" x14ac:dyDescent="0.2">
      <c r="A233" s="78"/>
      <c r="B233" s="78"/>
      <c r="C233" s="78"/>
      <c r="D233" s="78"/>
      <c r="E233" s="78"/>
      <c r="F233" s="78"/>
      <c r="G233" s="78"/>
      <c r="H233" s="78"/>
      <c r="I233" s="78"/>
      <c r="J233" s="78"/>
      <c r="K233" s="78"/>
      <c r="L233" s="78"/>
      <c r="M233" s="78"/>
      <c r="N233" s="78"/>
      <c r="O233" s="78"/>
      <c r="P233" s="78"/>
      <c r="Q233" s="78"/>
      <c r="R233" s="78"/>
      <c r="S233" s="78"/>
      <c r="T233" s="78"/>
      <c r="U233" s="78"/>
      <c r="V233" s="78"/>
      <c r="W233" s="78"/>
      <c r="X233" s="78"/>
      <c r="Y233" s="78"/>
      <c r="Z233" s="78"/>
      <c r="AA233" s="78"/>
      <c r="AB233" s="78"/>
      <c r="AC233" s="78"/>
      <c r="AD233" s="78"/>
      <c r="AE233" s="78"/>
      <c r="AF233" s="78"/>
      <c r="AG233" s="78"/>
      <c r="AH233" s="78"/>
      <c r="AI233" s="78"/>
      <c r="AJ233" s="78"/>
      <c r="AK233" s="78"/>
      <c r="AL233" s="78"/>
      <c r="AM233" s="78"/>
      <c r="AN233" s="78"/>
      <c r="AO233" s="78"/>
    </row>
    <row r="234" spans="1:45" s="78" customFormat="1" x14ac:dyDescent="0.2">
      <c r="A234" s="249">
        <v>7</v>
      </c>
      <c r="B234" s="249"/>
      <c r="C234" s="243" t="s">
        <v>94</v>
      </c>
      <c r="D234" s="243"/>
      <c r="E234" s="243"/>
      <c r="F234" s="243"/>
      <c r="G234" s="243"/>
      <c r="H234" s="243"/>
      <c r="I234" s="243"/>
      <c r="J234" s="243"/>
      <c r="K234" s="243"/>
      <c r="L234" s="243"/>
      <c r="M234" s="243"/>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243"/>
      <c r="AL234" s="243"/>
      <c r="AM234" s="243"/>
      <c r="AN234" s="166"/>
      <c r="AO234" s="166"/>
      <c r="AP234" s="166"/>
      <c r="AQ234" s="166"/>
      <c r="AR234" s="166"/>
      <c r="AS234" s="166"/>
    </row>
    <row r="235" spans="1:45" s="78" customFormat="1" ht="12.75" x14ac:dyDescent="0.2">
      <c r="A235" s="208"/>
      <c r="B235" s="208"/>
      <c r="C235" s="243"/>
      <c r="D235" s="243"/>
      <c r="E235" s="243"/>
      <c r="F235" s="243"/>
      <c r="G235" s="243"/>
      <c r="H235" s="243"/>
      <c r="I235" s="243"/>
      <c r="J235" s="243"/>
      <c r="K235" s="243"/>
      <c r="L235" s="243"/>
      <c r="M235" s="243"/>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243"/>
      <c r="AL235" s="243"/>
      <c r="AM235" s="243"/>
      <c r="AN235" s="166"/>
      <c r="AO235" s="166"/>
      <c r="AP235" s="166"/>
      <c r="AQ235" s="166"/>
      <c r="AR235" s="166"/>
      <c r="AS235" s="166"/>
    </row>
    <row r="236" spans="1:45" s="78" customFormat="1" ht="12.75" x14ac:dyDescent="0.2">
      <c r="A236" s="208"/>
      <c r="B236" s="208"/>
      <c r="C236" s="243"/>
      <c r="D236" s="243"/>
      <c r="E236" s="243"/>
      <c r="F236" s="243"/>
      <c r="G236" s="243"/>
      <c r="H236" s="243"/>
      <c r="I236" s="243"/>
      <c r="J236" s="243"/>
      <c r="K236" s="243"/>
      <c r="L236" s="243"/>
      <c r="M236" s="243"/>
      <c r="N236" s="243"/>
      <c r="O236" s="243"/>
      <c r="P236" s="243"/>
      <c r="Q236" s="243"/>
      <c r="R236" s="243"/>
      <c r="S236" s="243"/>
      <c r="T236" s="243"/>
      <c r="U236" s="243"/>
      <c r="V236" s="243"/>
      <c r="W236" s="243"/>
      <c r="X236" s="243"/>
      <c r="Y236" s="243"/>
      <c r="Z236" s="243"/>
      <c r="AA236" s="243"/>
      <c r="AB236" s="243"/>
      <c r="AC236" s="243"/>
      <c r="AD236" s="243"/>
      <c r="AE236" s="243"/>
      <c r="AF236" s="243"/>
      <c r="AG236" s="243"/>
      <c r="AH236" s="243"/>
      <c r="AI236" s="243"/>
      <c r="AJ236" s="243"/>
      <c r="AK236" s="243"/>
      <c r="AL236" s="243"/>
      <c r="AM236" s="243"/>
      <c r="AN236" s="166"/>
      <c r="AO236" s="166"/>
      <c r="AP236" s="166"/>
      <c r="AQ236" s="166"/>
      <c r="AR236" s="166"/>
      <c r="AS236" s="166"/>
    </row>
    <row r="237" spans="1:45" s="78" customFormat="1" ht="12.75" x14ac:dyDescent="0.2">
      <c r="A237" s="208"/>
      <c r="B237" s="208"/>
      <c r="C237" s="243"/>
      <c r="D237" s="243"/>
      <c r="E237" s="243"/>
      <c r="F237" s="243"/>
      <c r="G237" s="243"/>
      <c r="H237" s="243"/>
      <c r="I237" s="243"/>
      <c r="J237" s="243"/>
      <c r="K237" s="243"/>
      <c r="L237" s="243"/>
      <c r="M237" s="243"/>
      <c r="N237" s="243"/>
      <c r="O237" s="243"/>
      <c r="P237" s="243"/>
      <c r="Q237" s="243"/>
      <c r="R237" s="243"/>
      <c r="S237" s="243"/>
      <c r="T237" s="243"/>
      <c r="U237" s="243"/>
      <c r="V237" s="243"/>
      <c r="W237" s="243"/>
      <c r="X237" s="243"/>
      <c r="Y237" s="243"/>
      <c r="Z237" s="243"/>
      <c r="AA237" s="243"/>
      <c r="AB237" s="243"/>
      <c r="AC237" s="243"/>
      <c r="AD237" s="243"/>
      <c r="AE237" s="243"/>
      <c r="AF237" s="243"/>
      <c r="AG237" s="243"/>
      <c r="AH237" s="243"/>
      <c r="AI237" s="243"/>
      <c r="AJ237" s="243"/>
      <c r="AK237" s="243"/>
      <c r="AL237" s="243"/>
      <c r="AM237" s="243"/>
      <c r="AN237" s="166"/>
      <c r="AO237" s="166"/>
      <c r="AP237" s="166"/>
      <c r="AQ237" s="166"/>
      <c r="AR237" s="166"/>
      <c r="AS237" s="166"/>
    </row>
    <row r="238" spans="1:45" s="78" customFormat="1" ht="12" x14ac:dyDescent="0.2">
      <c r="C238" s="243"/>
      <c r="D238" s="243"/>
      <c r="E238" s="243"/>
      <c r="F238" s="243"/>
      <c r="G238" s="243"/>
      <c r="H238" s="243"/>
      <c r="I238" s="243"/>
      <c r="J238" s="243"/>
      <c r="K238" s="243"/>
      <c r="L238" s="243"/>
      <c r="M238" s="243"/>
      <c r="N238" s="243"/>
      <c r="O238" s="243"/>
      <c r="P238" s="243"/>
      <c r="Q238" s="243"/>
      <c r="R238" s="243"/>
      <c r="S238" s="243"/>
      <c r="T238" s="243"/>
      <c r="U238" s="243"/>
      <c r="V238" s="243"/>
      <c r="W238" s="243"/>
      <c r="X238" s="243"/>
      <c r="Y238" s="243"/>
      <c r="Z238" s="243"/>
      <c r="AA238" s="243"/>
      <c r="AB238" s="243"/>
      <c r="AC238" s="243"/>
      <c r="AD238" s="243"/>
      <c r="AE238" s="243"/>
      <c r="AF238" s="243"/>
      <c r="AG238" s="243"/>
      <c r="AH238" s="243"/>
      <c r="AI238" s="243"/>
      <c r="AJ238" s="243"/>
      <c r="AK238" s="243"/>
      <c r="AL238" s="243"/>
      <c r="AM238" s="243"/>
      <c r="AN238" s="166"/>
      <c r="AO238" s="166"/>
      <c r="AP238" s="166"/>
      <c r="AQ238" s="166"/>
      <c r="AR238" s="166"/>
      <c r="AS238" s="166"/>
    </row>
    <row r="239" spans="1:45" s="78" customFormat="1" ht="6" customHeight="1" x14ac:dyDescent="0.2">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66"/>
      <c r="AO239" s="166"/>
      <c r="AP239" s="166"/>
      <c r="AQ239" s="166"/>
      <c r="AR239" s="166"/>
      <c r="AS239" s="166"/>
    </row>
    <row r="240" spans="1:45" s="78" customFormat="1" ht="18" customHeight="1" x14ac:dyDescent="0.25">
      <c r="C240" s="1"/>
      <c r="D240" s="17" t="s">
        <v>6</v>
      </c>
      <c r="E240" s="37" t="s">
        <v>90</v>
      </c>
      <c r="F240" s="1"/>
      <c r="G240" s="1"/>
      <c r="H240" s="1"/>
      <c r="I240" s="1"/>
      <c r="J240" s="1"/>
      <c r="K240" s="1"/>
      <c r="L240" s="1"/>
      <c r="M240" s="1"/>
      <c r="N240" s="1"/>
      <c r="O240" s="1"/>
      <c r="P240" s="1"/>
      <c r="Q240" s="1"/>
      <c r="R240" s="1"/>
      <c r="S240" s="1"/>
      <c r="T240" s="1"/>
      <c r="U240" s="32"/>
      <c r="V240" s="32"/>
      <c r="W240" s="32"/>
      <c r="X240" s="32"/>
      <c r="Y240" s="32"/>
      <c r="Z240" s="32"/>
      <c r="AA240" s="32"/>
      <c r="AB240" s="32"/>
      <c r="AC240" s="32"/>
      <c r="AD240" s="32"/>
      <c r="AE240" s="32"/>
      <c r="AF240" s="32"/>
      <c r="AG240" s="1"/>
      <c r="AH240" s="32"/>
      <c r="AI240" s="63"/>
      <c r="AJ240" s="43" t="s">
        <v>0</v>
      </c>
      <c r="AK240" s="1"/>
      <c r="AL240" s="63"/>
      <c r="AM240" s="43" t="s">
        <v>1</v>
      </c>
      <c r="AN240" s="166"/>
      <c r="AO240" s="166"/>
      <c r="AP240" s="166"/>
      <c r="AQ240" s="166"/>
      <c r="AR240" s="166"/>
      <c r="AS240" s="166"/>
    </row>
    <row r="241" spans="1:45" s="78" customFormat="1" ht="6" customHeight="1" x14ac:dyDescent="0.25">
      <c r="C241" s="1"/>
      <c r="D241" s="59"/>
      <c r="E241" s="160"/>
      <c r="F241" s="160"/>
      <c r="G241" s="160"/>
      <c r="H241" s="160"/>
      <c r="I241" s="160"/>
      <c r="J241" s="160"/>
      <c r="K241" s="160"/>
      <c r="L241" s="160"/>
      <c r="M241" s="160"/>
      <c r="N241" s="160"/>
      <c r="O241" s="160"/>
      <c r="P241" s="160"/>
      <c r="Q241" s="160"/>
      <c r="R241" s="160"/>
      <c r="S241" s="160"/>
      <c r="T241" s="160"/>
      <c r="U241" s="160"/>
      <c r="V241" s="160"/>
      <c r="W241" s="160"/>
      <c r="X241" s="160"/>
      <c r="Y241" s="160"/>
      <c r="Z241" s="160"/>
      <c r="AA241" s="160"/>
      <c r="AB241" s="160"/>
      <c r="AC241" s="160"/>
      <c r="AD241" s="160"/>
      <c r="AE241" s="160"/>
      <c r="AF241" s="160"/>
      <c r="AG241" s="160"/>
      <c r="AH241" s="160"/>
      <c r="AI241" s="160"/>
      <c r="AJ241" s="160"/>
      <c r="AK241" s="1"/>
      <c r="AL241" s="160"/>
      <c r="AM241" s="160"/>
      <c r="AN241" s="166"/>
      <c r="AO241" s="166"/>
      <c r="AP241" s="166"/>
      <c r="AQ241" s="166"/>
      <c r="AR241" s="166"/>
      <c r="AS241" s="166"/>
    </row>
    <row r="242" spans="1:45" s="78" customFormat="1" ht="18" customHeight="1" x14ac:dyDescent="0.25">
      <c r="C242" s="1"/>
      <c r="D242" s="17" t="s">
        <v>6</v>
      </c>
      <c r="E242" s="37" t="s">
        <v>91</v>
      </c>
      <c r="F242" s="1"/>
      <c r="G242" s="1"/>
      <c r="H242" s="1"/>
      <c r="I242" s="1"/>
      <c r="J242" s="1"/>
      <c r="K242" s="1"/>
      <c r="L242" s="1"/>
      <c r="M242" s="1"/>
      <c r="N242" s="1"/>
      <c r="O242" s="1"/>
      <c r="P242" s="1"/>
      <c r="Q242" s="1"/>
      <c r="R242" s="1"/>
      <c r="S242" s="1"/>
      <c r="T242" s="1"/>
      <c r="U242" s="32"/>
      <c r="V242" s="32"/>
      <c r="W242" s="32"/>
      <c r="X242" s="32"/>
      <c r="Y242" s="32"/>
      <c r="Z242" s="32"/>
      <c r="AA242" s="32"/>
      <c r="AB242" s="32"/>
      <c r="AC242" s="32"/>
      <c r="AD242" s="32"/>
      <c r="AE242" s="32"/>
      <c r="AF242" s="32"/>
      <c r="AG242" s="1"/>
      <c r="AH242" s="32"/>
      <c r="AI242" s="63"/>
      <c r="AJ242" s="43" t="s">
        <v>0</v>
      </c>
      <c r="AK242" s="1"/>
      <c r="AL242" s="63"/>
      <c r="AM242" s="43" t="s">
        <v>1</v>
      </c>
      <c r="AN242" s="166"/>
      <c r="AO242" s="166"/>
      <c r="AP242" s="166"/>
      <c r="AQ242" s="166"/>
      <c r="AR242" s="166"/>
      <c r="AS242" s="166"/>
    </row>
    <row r="243" spans="1:45" s="78" customFormat="1" ht="6" customHeight="1" x14ac:dyDescent="0.25">
      <c r="C243" s="1"/>
      <c r="D243" s="59"/>
      <c r="E243" s="160"/>
      <c r="F243" s="160"/>
      <c r="G243" s="160"/>
      <c r="H243" s="160"/>
      <c r="I243" s="160"/>
      <c r="J243" s="160"/>
      <c r="K243" s="160"/>
      <c r="L243" s="160"/>
      <c r="M243" s="160"/>
      <c r="N243" s="160"/>
      <c r="O243" s="160"/>
      <c r="P243" s="160"/>
      <c r="Q243" s="160"/>
      <c r="R243" s="160"/>
      <c r="S243" s="160"/>
      <c r="T243" s="160"/>
      <c r="U243" s="160"/>
      <c r="V243" s="160"/>
      <c r="W243" s="160"/>
      <c r="X243" s="160"/>
      <c r="Y243" s="160"/>
      <c r="Z243" s="160"/>
      <c r="AA243" s="160"/>
      <c r="AB243" s="160"/>
      <c r="AC243" s="160"/>
      <c r="AD243" s="160"/>
      <c r="AE243" s="160"/>
      <c r="AF243" s="160"/>
      <c r="AG243" s="160"/>
      <c r="AH243" s="160"/>
      <c r="AI243" s="160"/>
      <c r="AJ243" s="160"/>
      <c r="AK243" s="1"/>
      <c r="AL243" s="160"/>
      <c r="AM243" s="160"/>
      <c r="AN243" s="166"/>
      <c r="AO243" s="166"/>
      <c r="AP243" s="166"/>
      <c r="AQ243" s="166"/>
      <c r="AR243" s="166"/>
      <c r="AS243" s="166"/>
    </row>
    <row r="244" spans="1:45" s="78" customFormat="1" ht="18" customHeight="1" x14ac:dyDescent="0.25">
      <c r="C244" s="1"/>
      <c r="D244" s="17" t="s">
        <v>6</v>
      </c>
      <c r="E244" s="37" t="s">
        <v>92</v>
      </c>
      <c r="F244" s="1"/>
      <c r="G244" s="1"/>
      <c r="H244" s="1"/>
      <c r="I244" s="1"/>
      <c r="J244" s="1"/>
      <c r="K244" s="1"/>
      <c r="L244" s="1"/>
      <c r="M244" s="1"/>
      <c r="N244" s="1"/>
      <c r="O244" s="1"/>
      <c r="P244" s="1"/>
      <c r="Q244" s="1"/>
      <c r="R244" s="1"/>
      <c r="S244" s="1"/>
      <c r="T244" s="1"/>
      <c r="U244" s="32"/>
      <c r="V244" s="32"/>
      <c r="W244" s="32"/>
      <c r="X244" s="32"/>
      <c r="Y244" s="32"/>
      <c r="Z244" s="32"/>
      <c r="AA244" s="32"/>
      <c r="AB244" s="32"/>
      <c r="AC244" s="32"/>
      <c r="AD244" s="32"/>
      <c r="AE244" s="32"/>
      <c r="AF244" s="32"/>
      <c r="AG244" s="1"/>
      <c r="AH244" s="32"/>
      <c r="AI244" s="63"/>
      <c r="AJ244" s="43" t="s">
        <v>0</v>
      </c>
      <c r="AK244" s="1"/>
      <c r="AL244" s="63"/>
      <c r="AM244" s="43" t="s">
        <v>1</v>
      </c>
      <c r="AN244" s="166"/>
      <c r="AO244" s="166"/>
      <c r="AP244" s="166"/>
      <c r="AQ244" s="166"/>
      <c r="AR244" s="166"/>
      <c r="AS244" s="166"/>
    </row>
    <row r="245" spans="1:45" s="78" customFormat="1" ht="6" customHeight="1" x14ac:dyDescent="0.25">
      <c r="C245" s="1"/>
      <c r="D245" s="59"/>
      <c r="E245" s="160"/>
      <c r="F245" s="160"/>
      <c r="G245" s="160"/>
      <c r="H245" s="160"/>
      <c r="I245" s="160"/>
      <c r="J245" s="160"/>
      <c r="K245" s="160"/>
      <c r="L245" s="160"/>
      <c r="M245" s="160"/>
      <c r="N245" s="160"/>
      <c r="O245" s="160"/>
      <c r="P245" s="160"/>
      <c r="Q245" s="160"/>
      <c r="R245" s="160"/>
      <c r="S245" s="160"/>
      <c r="T245" s="160"/>
      <c r="U245" s="160"/>
      <c r="V245" s="160"/>
      <c r="W245" s="160"/>
      <c r="X245" s="160"/>
      <c r="Y245" s="160"/>
      <c r="Z245" s="160"/>
      <c r="AA245" s="160"/>
      <c r="AB245" s="160"/>
      <c r="AC245" s="160"/>
      <c r="AD245" s="160"/>
      <c r="AE245" s="160"/>
      <c r="AF245" s="160"/>
      <c r="AG245" s="160"/>
      <c r="AH245" s="160"/>
      <c r="AI245" s="160"/>
      <c r="AJ245" s="160"/>
      <c r="AK245" s="1"/>
      <c r="AL245" s="160"/>
      <c r="AM245" s="160"/>
      <c r="AN245" s="166"/>
      <c r="AO245" s="166"/>
      <c r="AP245" s="166"/>
      <c r="AQ245" s="166"/>
      <c r="AR245" s="166"/>
      <c r="AS245" s="166"/>
    </row>
    <row r="246" spans="1:45" s="78" customFormat="1" ht="16.5" x14ac:dyDescent="0.3">
      <c r="C246" s="1"/>
      <c r="D246" s="17" t="s">
        <v>6</v>
      </c>
      <c r="E246" s="1" t="s">
        <v>93</v>
      </c>
      <c r="F246" s="54"/>
      <c r="G246" s="54"/>
      <c r="H246" s="54"/>
      <c r="I246" s="54"/>
      <c r="J246" s="54"/>
      <c r="K246" s="54"/>
      <c r="L246" s="54"/>
      <c r="M246" s="54"/>
      <c r="N246" s="54"/>
      <c r="O246" s="54"/>
      <c r="P246" s="54"/>
      <c r="Q246" s="54"/>
      <c r="R246" s="54"/>
      <c r="S246" s="54"/>
      <c r="T246" s="54"/>
      <c r="U246" s="54"/>
      <c r="V246" s="54"/>
      <c r="W246" s="54"/>
      <c r="X246" s="54"/>
      <c r="Y246" s="54"/>
      <c r="Z246" s="54"/>
      <c r="AA246" s="54"/>
      <c r="AB246" s="54"/>
      <c r="AC246" s="54"/>
      <c r="AD246" s="54"/>
      <c r="AE246" s="54"/>
      <c r="AF246" s="54"/>
      <c r="AG246" s="1"/>
      <c r="AH246" s="32"/>
      <c r="AI246" s="63"/>
      <c r="AJ246" s="43" t="s">
        <v>0</v>
      </c>
      <c r="AK246" s="1"/>
      <c r="AL246" s="63"/>
      <c r="AM246" s="43" t="s">
        <v>1</v>
      </c>
      <c r="AN246" s="166"/>
      <c r="AO246" s="166"/>
      <c r="AP246" s="166"/>
      <c r="AQ246" s="166"/>
      <c r="AR246" s="166"/>
      <c r="AS246" s="166"/>
    </row>
    <row r="247" spans="1:45" s="1" customFormat="1" x14ac:dyDescent="0.25">
      <c r="E247" s="252" t="s">
        <v>99</v>
      </c>
      <c r="F247" s="252"/>
      <c r="G247" s="252"/>
      <c r="H247" s="252"/>
      <c r="I247" s="252"/>
      <c r="J247" s="252"/>
      <c r="K247" s="252"/>
      <c r="L247" s="252"/>
      <c r="M247" s="252"/>
      <c r="N247" s="252"/>
      <c r="O247" s="252"/>
      <c r="P247" s="252"/>
      <c r="Q247" s="252"/>
      <c r="R247" s="252"/>
      <c r="S247" s="252"/>
      <c r="T247" s="252"/>
      <c r="U247" s="252"/>
      <c r="V247" s="252"/>
      <c r="W247" s="252"/>
      <c r="X247" s="252"/>
      <c r="Y247" s="252"/>
      <c r="Z247" s="252"/>
      <c r="AA247" s="252"/>
      <c r="AB247" s="252"/>
      <c r="AC247" s="252"/>
      <c r="AD247" s="252"/>
      <c r="AE247" s="252"/>
      <c r="AF247" s="54"/>
    </row>
    <row r="248" spans="1:45" s="1" customFormat="1" x14ac:dyDescent="0.25">
      <c r="E248" s="252"/>
      <c r="F248" s="252"/>
      <c r="G248" s="252"/>
      <c r="H248" s="252"/>
      <c r="I248" s="252"/>
      <c r="J248" s="252"/>
      <c r="K248" s="252"/>
      <c r="L248" s="252"/>
      <c r="M248" s="252"/>
      <c r="N248" s="252"/>
      <c r="O248" s="252"/>
      <c r="P248" s="252"/>
      <c r="Q248" s="252"/>
      <c r="R248" s="252"/>
      <c r="S248" s="252"/>
      <c r="T248" s="252"/>
      <c r="U248" s="252"/>
      <c r="V248" s="252"/>
      <c r="W248" s="252"/>
      <c r="X248" s="252"/>
      <c r="Y248" s="252"/>
      <c r="Z248" s="252"/>
      <c r="AA248" s="252"/>
      <c r="AB248" s="252"/>
      <c r="AC248" s="252"/>
      <c r="AD248" s="252"/>
      <c r="AE248" s="252"/>
      <c r="AF248" s="54"/>
    </row>
    <row r="249" spans="1:45" s="135" customFormat="1" ht="12" x14ac:dyDescent="0.2">
      <c r="A249" s="78"/>
      <c r="B249" s="78"/>
      <c r="C249" s="78"/>
      <c r="D249" s="78"/>
      <c r="E249" s="78"/>
      <c r="F249" s="78"/>
      <c r="G249" s="78"/>
      <c r="H249" s="78"/>
      <c r="I249" s="78"/>
      <c r="J249" s="78"/>
      <c r="K249" s="78"/>
      <c r="L249" s="78"/>
      <c r="M249" s="78"/>
      <c r="N249" s="78"/>
      <c r="O249" s="78"/>
      <c r="P249" s="78"/>
      <c r="Q249" s="78"/>
      <c r="R249" s="78"/>
      <c r="S249" s="78"/>
      <c r="T249" s="78"/>
      <c r="U249" s="78"/>
      <c r="V249" s="78"/>
      <c r="W249" s="78"/>
      <c r="X249" s="78"/>
      <c r="Y249" s="78"/>
      <c r="Z249" s="78"/>
      <c r="AA249" s="78"/>
      <c r="AB249" s="78"/>
      <c r="AC249" s="78"/>
      <c r="AD249" s="78"/>
      <c r="AE249" s="78"/>
      <c r="AF249" s="78"/>
      <c r="AG249" s="78"/>
      <c r="AH249" s="78"/>
      <c r="AI249" s="78"/>
      <c r="AJ249" s="78"/>
      <c r="AK249" s="78"/>
      <c r="AL249" s="78"/>
      <c r="AM249" s="78"/>
      <c r="AN249" s="78"/>
      <c r="AO249" s="78"/>
    </row>
    <row r="250" spans="1:45" s="135" customFormat="1" ht="12" x14ac:dyDescent="0.2">
      <c r="A250" s="78"/>
      <c r="B250" s="78"/>
      <c r="C250" s="78"/>
      <c r="D250" s="78"/>
      <c r="E250" s="78"/>
      <c r="F250" s="78"/>
      <c r="G250" s="78"/>
      <c r="H250" s="78"/>
      <c r="I250" s="78"/>
      <c r="J250" s="78"/>
      <c r="K250" s="78"/>
      <c r="L250" s="78"/>
      <c r="M250" s="78"/>
      <c r="N250" s="78"/>
      <c r="O250" s="78"/>
      <c r="P250" s="78"/>
      <c r="Q250" s="78"/>
      <c r="R250" s="78"/>
      <c r="S250" s="78"/>
      <c r="T250" s="78"/>
      <c r="U250" s="78"/>
      <c r="V250" s="78"/>
      <c r="W250" s="78"/>
      <c r="X250" s="78"/>
      <c r="Y250" s="78"/>
      <c r="Z250" s="78"/>
      <c r="AA250" s="78"/>
      <c r="AB250" s="78"/>
      <c r="AC250" s="78"/>
      <c r="AD250" s="78"/>
      <c r="AE250" s="78"/>
      <c r="AF250" s="78"/>
      <c r="AG250" s="78"/>
      <c r="AH250" s="78"/>
      <c r="AI250" s="78"/>
      <c r="AJ250" s="78"/>
      <c r="AK250" s="78"/>
      <c r="AL250" s="78"/>
      <c r="AM250" s="78"/>
      <c r="AN250" s="78"/>
      <c r="AO250" s="78"/>
    </row>
    <row r="251" spans="1:45" s="135" customFormat="1" ht="12" x14ac:dyDescent="0.2">
      <c r="A251" s="78"/>
      <c r="B251" s="78"/>
      <c r="C251" s="209"/>
      <c r="D251" s="210"/>
      <c r="E251" s="210"/>
      <c r="F251" s="210"/>
      <c r="G251" s="210"/>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1"/>
      <c r="AM251" s="78"/>
      <c r="AN251" s="78"/>
      <c r="AO251" s="78"/>
    </row>
    <row r="252" spans="1:45" s="213" customFormat="1" ht="16.5" customHeight="1" x14ac:dyDescent="0.25">
      <c r="A252" s="1"/>
      <c r="B252" s="1"/>
      <c r="C252" s="18"/>
      <c r="D252" s="250" t="s">
        <v>110</v>
      </c>
      <c r="E252" s="250"/>
      <c r="F252" s="250"/>
      <c r="G252" s="250"/>
      <c r="H252" s="250"/>
      <c r="I252" s="250"/>
      <c r="J252" s="250"/>
      <c r="K252" s="250"/>
      <c r="L252" s="250"/>
      <c r="M252" s="250"/>
      <c r="N252" s="250"/>
      <c r="O252" s="250"/>
      <c r="P252" s="250"/>
      <c r="Q252" s="250"/>
      <c r="R252" s="250"/>
      <c r="S252" s="250"/>
      <c r="T252" s="250"/>
      <c r="U252" s="250"/>
      <c r="V252" s="250"/>
      <c r="W252" s="250"/>
      <c r="X252" s="250"/>
      <c r="Y252" s="250"/>
      <c r="Z252" s="250"/>
      <c r="AA252" s="250"/>
      <c r="AB252" s="250"/>
      <c r="AC252" s="250"/>
      <c r="AD252" s="250"/>
      <c r="AE252" s="250"/>
      <c r="AF252" s="250"/>
      <c r="AG252" s="250"/>
      <c r="AH252" s="250"/>
      <c r="AI252" s="250"/>
      <c r="AJ252" s="250"/>
      <c r="AK252" s="250"/>
      <c r="AL252" s="212"/>
      <c r="AM252" s="1"/>
      <c r="AN252" s="1"/>
      <c r="AO252" s="1"/>
    </row>
    <row r="253" spans="1:45" s="213" customFormat="1" x14ac:dyDescent="0.25">
      <c r="A253" s="1"/>
      <c r="B253" s="1"/>
      <c r="C253" s="18"/>
      <c r="D253" s="250"/>
      <c r="E253" s="250"/>
      <c r="F253" s="250"/>
      <c r="G253" s="250"/>
      <c r="H253" s="250"/>
      <c r="I253" s="250"/>
      <c r="J253" s="250"/>
      <c r="K253" s="250"/>
      <c r="L253" s="250"/>
      <c r="M253" s="250"/>
      <c r="N253" s="250"/>
      <c r="O253" s="250"/>
      <c r="P253" s="250"/>
      <c r="Q253" s="250"/>
      <c r="R253" s="250"/>
      <c r="S253" s="250"/>
      <c r="T253" s="250"/>
      <c r="U253" s="250"/>
      <c r="V253" s="250"/>
      <c r="W253" s="250"/>
      <c r="X253" s="250"/>
      <c r="Y253" s="250"/>
      <c r="Z253" s="250"/>
      <c r="AA253" s="250"/>
      <c r="AB253" s="250"/>
      <c r="AC253" s="250"/>
      <c r="AD253" s="250"/>
      <c r="AE253" s="250"/>
      <c r="AF253" s="250"/>
      <c r="AG253" s="250"/>
      <c r="AH253" s="250"/>
      <c r="AI253" s="250"/>
      <c r="AJ253" s="250"/>
      <c r="AK253" s="250"/>
      <c r="AL253" s="212"/>
      <c r="AM253" s="1"/>
      <c r="AN253" s="1"/>
      <c r="AO253" s="1"/>
    </row>
    <row r="254" spans="1:45" s="213" customFormat="1" x14ac:dyDescent="0.25">
      <c r="A254" s="1"/>
      <c r="B254" s="1"/>
      <c r="C254" s="18"/>
      <c r="D254" s="250"/>
      <c r="E254" s="250"/>
      <c r="F254" s="250"/>
      <c r="G254" s="250"/>
      <c r="H254" s="250"/>
      <c r="I254" s="250"/>
      <c r="J254" s="250"/>
      <c r="K254" s="250"/>
      <c r="L254" s="250"/>
      <c r="M254" s="250"/>
      <c r="N254" s="250"/>
      <c r="O254" s="250"/>
      <c r="P254" s="250"/>
      <c r="Q254" s="250"/>
      <c r="R254" s="250"/>
      <c r="S254" s="250"/>
      <c r="T254" s="250"/>
      <c r="U254" s="250"/>
      <c r="V254" s="250"/>
      <c r="W254" s="250"/>
      <c r="X254" s="250"/>
      <c r="Y254" s="250"/>
      <c r="Z254" s="250"/>
      <c r="AA254" s="250"/>
      <c r="AB254" s="250"/>
      <c r="AC254" s="250"/>
      <c r="AD254" s="250"/>
      <c r="AE254" s="250"/>
      <c r="AF254" s="250"/>
      <c r="AG254" s="250"/>
      <c r="AH254" s="250"/>
      <c r="AI254" s="250"/>
      <c r="AJ254" s="250"/>
      <c r="AK254" s="250"/>
      <c r="AL254" s="212"/>
      <c r="AM254" s="1"/>
      <c r="AN254" s="1"/>
      <c r="AO254" s="1"/>
    </row>
    <row r="255" spans="1:45" s="135" customFormat="1" x14ac:dyDescent="0.2">
      <c r="A255" s="78"/>
      <c r="B255" s="78"/>
      <c r="C255" s="214"/>
      <c r="D255" s="215"/>
      <c r="E255" s="225" t="s">
        <v>6</v>
      </c>
      <c r="F255" s="248" t="s">
        <v>26</v>
      </c>
      <c r="G255" s="248"/>
      <c r="H255" s="248"/>
      <c r="I255" s="248"/>
      <c r="J255" s="248"/>
      <c r="K255" s="248"/>
      <c r="L255" s="248"/>
      <c r="M255" s="248"/>
      <c r="N255" s="248"/>
      <c r="O255" s="216"/>
      <c r="P255" s="216"/>
      <c r="Q255" s="216"/>
      <c r="R255" s="216"/>
      <c r="S255" s="216"/>
      <c r="T255" s="216"/>
      <c r="U255" s="216"/>
      <c r="V255" s="216"/>
      <c r="W255" s="216"/>
      <c r="X255" s="216"/>
      <c r="Y255" s="216"/>
      <c r="Z255" s="216"/>
      <c r="AA255" s="216"/>
      <c r="AB255" s="216"/>
      <c r="AC255" s="216"/>
      <c r="AD255" s="216"/>
      <c r="AE255" s="216"/>
      <c r="AF255" s="216"/>
      <c r="AG255" s="216"/>
      <c r="AH255" s="216"/>
      <c r="AI255" s="216"/>
      <c r="AJ255" s="215"/>
      <c r="AK255" s="215"/>
      <c r="AL255" s="212"/>
      <c r="AM255" s="78"/>
      <c r="AN255" s="78"/>
      <c r="AO255" s="78"/>
    </row>
    <row r="256" spans="1:45" s="135" customFormat="1" x14ac:dyDescent="0.2">
      <c r="A256" s="78"/>
      <c r="B256" s="78"/>
      <c r="C256" s="214"/>
      <c r="D256" s="215"/>
      <c r="E256" s="225" t="s">
        <v>6</v>
      </c>
      <c r="F256" s="251" t="s">
        <v>9</v>
      </c>
      <c r="G256" s="251"/>
      <c r="H256" s="251"/>
      <c r="I256" s="251"/>
      <c r="J256" s="251"/>
      <c r="K256" s="251"/>
      <c r="L256" s="251"/>
      <c r="M256" s="251"/>
      <c r="N256" s="251"/>
      <c r="O256" s="251"/>
      <c r="P256" s="251"/>
      <c r="Q256" s="216"/>
      <c r="R256" s="216"/>
      <c r="S256" s="216"/>
      <c r="T256" s="216"/>
      <c r="U256" s="216"/>
      <c r="V256" s="216"/>
      <c r="W256" s="216"/>
      <c r="X256" s="216"/>
      <c r="Y256" s="216"/>
      <c r="Z256" s="216"/>
      <c r="AA256" s="216"/>
      <c r="AB256" s="216"/>
      <c r="AC256" s="216"/>
      <c r="AD256" s="216"/>
      <c r="AE256" s="216"/>
      <c r="AF256" s="216"/>
      <c r="AG256" s="216"/>
      <c r="AH256" s="216"/>
      <c r="AI256" s="216"/>
      <c r="AJ256" s="215"/>
      <c r="AK256" s="215"/>
      <c r="AL256" s="212"/>
      <c r="AM256" s="78"/>
      <c r="AN256" s="78"/>
      <c r="AO256" s="78"/>
    </row>
    <row r="257" spans="1:41" s="135" customFormat="1" x14ac:dyDescent="0.2">
      <c r="A257" s="78"/>
      <c r="B257" s="78"/>
      <c r="C257" s="214"/>
      <c r="D257" s="215"/>
      <c r="E257" s="225" t="s">
        <v>6</v>
      </c>
      <c r="F257" s="248" t="s">
        <v>27</v>
      </c>
      <c r="G257" s="248"/>
      <c r="H257" s="248"/>
      <c r="I257" s="248"/>
      <c r="J257" s="248"/>
      <c r="K257" s="248"/>
      <c r="L257" s="216"/>
      <c r="M257" s="216"/>
      <c r="N257" s="216"/>
      <c r="O257" s="216"/>
      <c r="P257" s="216"/>
      <c r="Q257" s="216"/>
      <c r="R257" s="216"/>
      <c r="S257" s="216"/>
      <c r="T257" s="216"/>
      <c r="U257" s="216"/>
      <c r="V257" s="216"/>
      <c r="W257" s="216"/>
      <c r="X257" s="216"/>
      <c r="Y257" s="216"/>
      <c r="Z257" s="216"/>
      <c r="AA257" s="216"/>
      <c r="AB257" s="216"/>
      <c r="AC257" s="216"/>
      <c r="AD257" s="216"/>
      <c r="AE257" s="216"/>
      <c r="AF257" s="216"/>
      <c r="AG257" s="216"/>
      <c r="AH257" s="216"/>
      <c r="AI257" s="216"/>
      <c r="AJ257" s="215"/>
      <c r="AK257" s="215"/>
      <c r="AL257" s="212"/>
      <c r="AM257" s="78"/>
      <c r="AN257" s="78"/>
      <c r="AO257" s="78"/>
    </row>
    <row r="258" spans="1:41" s="135" customFormat="1" ht="12" x14ac:dyDescent="0.2">
      <c r="A258" s="78"/>
      <c r="B258" s="78"/>
      <c r="C258" s="214"/>
      <c r="D258" s="217"/>
      <c r="E258" s="217"/>
      <c r="F258" s="217"/>
      <c r="G258" s="217"/>
      <c r="H258" s="217"/>
      <c r="I258" s="217"/>
      <c r="J258" s="217"/>
      <c r="K258" s="217"/>
      <c r="L258" s="217"/>
      <c r="M258" s="217"/>
      <c r="N258" s="217"/>
      <c r="O258" s="217"/>
      <c r="P258" s="217"/>
      <c r="Q258" s="217"/>
      <c r="R258" s="217"/>
      <c r="S258" s="217"/>
      <c r="T258" s="217"/>
      <c r="U258" s="217"/>
      <c r="V258" s="217"/>
      <c r="W258" s="217"/>
      <c r="X258" s="217"/>
      <c r="Y258" s="217"/>
      <c r="Z258" s="217"/>
      <c r="AA258" s="217"/>
      <c r="AB258" s="217"/>
      <c r="AC258" s="217"/>
      <c r="AD258" s="217"/>
      <c r="AE258" s="217"/>
      <c r="AF258" s="217"/>
      <c r="AG258" s="217"/>
      <c r="AH258" s="217"/>
      <c r="AI258" s="217"/>
      <c r="AJ258" s="217"/>
      <c r="AK258" s="217"/>
      <c r="AL258" s="218"/>
      <c r="AM258" s="78"/>
      <c r="AN258" s="78"/>
      <c r="AO258" s="78"/>
    </row>
    <row r="259" spans="1:41" s="1" customFormat="1" x14ac:dyDescent="0.25">
      <c r="C259" s="18"/>
      <c r="D259" s="19" t="s">
        <v>56</v>
      </c>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20"/>
    </row>
    <row r="260" spans="1:41" s="1" customFormat="1" x14ac:dyDescent="0.25">
      <c r="C260" s="18"/>
      <c r="D260" s="19" t="s">
        <v>57</v>
      </c>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20"/>
    </row>
    <row r="261" spans="1:41" s="1" customFormat="1" x14ac:dyDescent="0.25">
      <c r="C261" s="21"/>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3"/>
    </row>
    <row r="262" spans="1:41" s="1" customFormat="1" x14ac:dyDescent="0.25"/>
    <row r="263" spans="1:41" s="135" customFormat="1" ht="12" x14ac:dyDescent="0.2">
      <c r="A263" s="78"/>
      <c r="B263" s="78"/>
      <c r="C263" s="78"/>
      <c r="D263" s="78"/>
      <c r="E263" s="78"/>
      <c r="F263" s="78"/>
      <c r="G263" s="78"/>
      <c r="H263" s="78"/>
      <c r="I263" s="78"/>
      <c r="J263" s="78"/>
      <c r="K263" s="78"/>
      <c r="L263" s="78"/>
      <c r="M263" s="78"/>
      <c r="N263" s="78"/>
      <c r="O263" s="78"/>
      <c r="P263" s="78"/>
      <c r="Q263" s="78"/>
      <c r="R263" s="78"/>
      <c r="S263" s="78"/>
      <c r="T263" s="78"/>
      <c r="U263" s="78"/>
      <c r="V263" s="78"/>
      <c r="W263" s="78"/>
      <c r="X263" s="78"/>
      <c r="Y263" s="78"/>
      <c r="Z263" s="78"/>
      <c r="AA263" s="78"/>
      <c r="AB263" s="78"/>
      <c r="AC263" s="78"/>
      <c r="AD263" s="78"/>
      <c r="AE263" s="78"/>
      <c r="AF263" s="78"/>
      <c r="AG263" s="78"/>
      <c r="AH263" s="78"/>
      <c r="AI263" s="78"/>
      <c r="AJ263" s="78"/>
      <c r="AK263" s="78"/>
      <c r="AL263" s="78"/>
      <c r="AM263" s="78"/>
      <c r="AN263" s="78"/>
      <c r="AO263" s="78"/>
    </row>
    <row r="264" spans="1:41" s="135" customFormat="1" ht="12" x14ac:dyDescent="0.2">
      <c r="A264" s="78"/>
      <c r="B264" s="78"/>
      <c r="C264" s="78"/>
      <c r="D264" s="78"/>
      <c r="E264" s="78"/>
      <c r="F264" s="78"/>
      <c r="G264" s="78"/>
      <c r="H264" s="78"/>
      <c r="I264" s="78"/>
      <c r="J264" s="78"/>
      <c r="K264" s="78"/>
      <c r="L264" s="78"/>
      <c r="M264" s="78"/>
      <c r="N264" s="78"/>
      <c r="O264" s="78"/>
      <c r="P264" s="78"/>
      <c r="Q264" s="78"/>
      <c r="R264" s="78"/>
      <c r="S264" s="78"/>
      <c r="T264" s="78"/>
      <c r="U264" s="78"/>
      <c r="V264" s="78"/>
      <c r="W264" s="78"/>
      <c r="X264" s="78"/>
      <c r="Y264" s="78"/>
      <c r="Z264" s="78"/>
      <c r="AA264" s="78"/>
      <c r="AB264" s="78"/>
      <c r="AC264" s="78"/>
      <c r="AD264" s="78"/>
      <c r="AE264" s="78"/>
      <c r="AF264" s="78"/>
      <c r="AG264" s="78"/>
      <c r="AH264" s="78"/>
      <c r="AI264" s="78"/>
      <c r="AJ264" s="78"/>
      <c r="AK264" s="78"/>
      <c r="AL264" s="78"/>
      <c r="AM264" s="78"/>
      <c r="AN264" s="78"/>
      <c r="AO264" s="78"/>
    </row>
    <row r="265" spans="1:41" s="1" customFormat="1" x14ac:dyDescent="0.25">
      <c r="C265" s="252"/>
      <c r="D265" s="252"/>
      <c r="E265" s="252"/>
      <c r="F265" s="252"/>
      <c r="G265" s="252"/>
      <c r="H265" s="252"/>
      <c r="I265" s="252"/>
      <c r="J265" s="252"/>
      <c r="K265" s="252"/>
      <c r="L265" s="252"/>
      <c r="M265" s="252"/>
      <c r="N265" s="252"/>
      <c r="O265" s="252"/>
      <c r="P265" s="252"/>
      <c r="Q265" s="252"/>
      <c r="R265" s="252"/>
      <c r="S265" s="252"/>
      <c r="T265" s="252"/>
      <c r="U265" s="252"/>
      <c r="V265" s="252"/>
      <c r="W265" s="252"/>
      <c r="X265" s="252"/>
      <c r="Y265" s="252"/>
      <c r="Z265" s="252"/>
      <c r="AA265" s="252"/>
      <c r="AB265" s="252"/>
      <c r="AC265" s="252"/>
      <c r="AD265" s="252"/>
      <c r="AE265" s="252"/>
      <c r="AF265" s="252"/>
      <c r="AG265" s="252"/>
      <c r="AH265" s="252"/>
      <c r="AI265" s="252"/>
      <c r="AJ265" s="252"/>
      <c r="AK265" s="252"/>
      <c r="AL265" s="252"/>
    </row>
    <row r="266" spans="1:41" x14ac:dyDescent="0.25"/>
    <row r="267" spans="1:41" x14ac:dyDescent="0.25"/>
    <row r="268" spans="1:41" s="252" customFormat="1" x14ac:dyDescent="0.25">
      <c r="A268" s="252" t="s">
        <v>109</v>
      </c>
    </row>
    <row r="269" spans="1:41" s="252" customFormat="1" x14ac:dyDescent="0.25"/>
    <row r="270" spans="1:41" s="252" customFormat="1" x14ac:dyDescent="0.25"/>
    <row r="271" spans="1:41" s="252" customFormat="1" x14ac:dyDescent="0.25"/>
    <row r="272" spans="1:41" s="252" customFormat="1" x14ac:dyDescent="0.25"/>
    <row r="273" s="252" customFormat="1" x14ac:dyDescent="0.25"/>
    <row r="274" s="252" customFormat="1" ht="15" customHeight="1" x14ac:dyDescent="0.25"/>
    <row r="275" s="252" customFormat="1" x14ac:dyDescent="0.25"/>
    <row r="276" s="252" customFormat="1" x14ac:dyDescent="0.25"/>
    <row r="277" s="252" customFormat="1" x14ac:dyDescent="0.25"/>
    <row r="278" s="252" customFormat="1" x14ac:dyDescent="0.25"/>
    <row r="279" x14ac:dyDescent="0.25"/>
    <row r="280" x14ac:dyDescent="0.25"/>
    <row r="281" x14ac:dyDescent="0.25"/>
    <row r="435" ht="15" hidden="1" customHeight="1" x14ac:dyDescent="0.25"/>
    <row r="436" ht="15" hidden="1" customHeight="1" x14ac:dyDescent="0.25"/>
    <row r="437" ht="15" hidden="1" customHeight="1" x14ac:dyDescent="0.25"/>
    <row r="438" ht="15" hidden="1" customHeight="1" x14ac:dyDescent="0.25"/>
  </sheetData>
  <sheetProtection algorithmName="SHA-512" hashValue="SEoYUZ6EEfhuYetP5rXlXtqe5UD6PnHQa+haXE9ErEWAemnOkeCvWAMf2zDRDmft3gDLMtZlb7sz7a6RYPFLkQ==" saltValue="TYDUh9e4f5v4fPoXBKthpw==" spinCount="100000" sheet="1" objects="1" scenarios="1" selectLockedCells="1"/>
  <mergeCells count="86">
    <mergeCell ref="A268:XFD278"/>
    <mergeCell ref="I74:AG74"/>
    <mergeCell ref="G137:W137"/>
    <mergeCell ref="G145:T145"/>
    <mergeCell ref="A7:AM7"/>
    <mergeCell ref="C38:P38"/>
    <mergeCell ref="C265:AL265"/>
    <mergeCell ref="C26:N26"/>
    <mergeCell ref="AH153:AM156"/>
    <mergeCell ref="D178:K179"/>
    <mergeCell ref="C14:AJ16"/>
    <mergeCell ref="C17:AJ18"/>
    <mergeCell ref="A20:AM21"/>
    <mergeCell ref="I82:AM84"/>
    <mergeCell ref="I88:AM89"/>
    <mergeCell ref="M154:AG154"/>
    <mergeCell ref="S156:V156"/>
    <mergeCell ref="A30:AM32"/>
    <mergeCell ref="G91:AM96"/>
    <mergeCell ref="E125:AM126"/>
    <mergeCell ref="AC176:AF176"/>
    <mergeCell ref="AC162:AF162"/>
    <mergeCell ref="J43:AD43"/>
    <mergeCell ref="H41:AM41"/>
    <mergeCell ref="C37:O37"/>
    <mergeCell ref="A34:AM36"/>
    <mergeCell ref="A151:AN151"/>
    <mergeCell ref="A99:B99"/>
    <mergeCell ref="A109:B109"/>
    <mergeCell ref="A58:B58"/>
    <mergeCell ref="E132:AM136"/>
    <mergeCell ref="E139:AM143"/>
    <mergeCell ref="H66:AM72"/>
    <mergeCell ref="G76:AM80"/>
    <mergeCell ref="G129:J129"/>
    <mergeCell ref="N129:Q129"/>
    <mergeCell ref="L119:N119"/>
    <mergeCell ref="T119:V119"/>
    <mergeCell ref="E111:AM115"/>
    <mergeCell ref="L117:N117"/>
    <mergeCell ref="T117:V117"/>
    <mergeCell ref="E192:S192"/>
    <mergeCell ref="E194:AG195"/>
    <mergeCell ref="C234:AM238"/>
    <mergeCell ref="A232:AN232"/>
    <mergeCell ref="A234:B234"/>
    <mergeCell ref="E204:AG204"/>
    <mergeCell ref="E212:AG214"/>
    <mergeCell ref="E200:AH202"/>
    <mergeCell ref="E207:AG209"/>
    <mergeCell ref="AC172:AF172"/>
    <mergeCell ref="AC168:AF168"/>
    <mergeCell ref="AC166:AF166"/>
    <mergeCell ref="AC164:AF164"/>
    <mergeCell ref="A190:B190"/>
    <mergeCell ref="AC178:AF178"/>
    <mergeCell ref="AC181:AF181"/>
    <mergeCell ref="A188:AN188"/>
    <mergeCell ref="C190:AM191"/>
    <mergeCell ref="D166:K168"/>
    <mergeCell ref="N168:AA170"/>
    <mergeCell ref="N172:AA174"/>
    <mergeCell ref="F257:K257"/>
    <mergeCell ref="A224:B224"/>
    <mergeCell ref="A221:AN221"/>
    <mergeCell ref="A217:B217"/>
    <mergeCell ref="D252:AK254"/>
    <mergeCell ref="F255:N255"/>
    <mergeCell ref="F256:P256"/>
    <mergeCell ref="E247:AE248"/>
    <mergeCell ref="A4:AN4"/>
    <mergeCell ref="A9:AM11"/>
    <mergeCell ref="A46:AM48"/>
    <mergeCell ref="AC158:AF158"/>
    <mergeCell ref="AC160:AF160"/>
    <mergeCell ref="A5:AN5"/>
    <mergeCell ref="A54:AN54"/>
    <mergeCell ref="A105:AN105"/>
    <mergeCell ref="A23:AM25"/>
    <mergeCell ref="G144:Z144"/>
    <mergeCell ref="AJ43:AM43"/>
    <mergeCell ref="T121:V121"/>
    <mergeCell ref="M153:AG153"/>
    <mergeCell ref="E60:AL60"/>
    <mergeCell ref="F62:AL62"/>
    <mergeCell ref="I73:AL73"/>
  </mergeCells>
  <hyperlinks>
    <hyperlink ref="E192:S192" r:id="rId1" display="Connecticut Nutrition Standards for Food in Schools " xr:uid="{00000000-0004-0000-0000-000001000000}"/>
    <hyperlink ref="C37:M37" r:id="rId2" display="Submitting New Products for Approval" xr:uid="{00000000-0004-0000-0000-000003000000}"/>
    <hyperlink ref="C37:O37" r:id="rId3" display="List of Acceptable Foods and Beverages" xr:uid="{00000000-0004-0000-0000-000004000000}"/>
    <hyperlink ref="F256:P256" r:id="rId4" display="Connecticut Nutrition Standards" xr:uid="{00000000-0004-0000-0000-000005000000}"/>
    <hyperlink ref="F255:N255" r:id="rId5" display="Healthy Food Certification" xr:uid="{00000000-0004-0000-0000-000006000000}"/>
    <hyperlink ref="F257:K257" r:id="rId6" display="HFC Coordinator" xr:uid="{00000000-0004-0000-0000-000007000000}"/>
    <hyperlink ref="G137:O137" r:id="rId7" display=" Yield Study Data Form" xr:uid="{00000000-0004-0000-0000-00000B000000}"/>
    <hyperlink ref="C38:M38" r:id="rId8" display="Submitting New Products for Approval" xr:uid="{17D99A1A-5969-4F7C-9C88-487876058092}"/>
    <hyperlink ref="C38:P38" r:id="rId9" display="Submitting New Products for Approval" xr:uid="{1B2DD698-7E2E-486E-A7C5-322074FB0397}"/>
    <hyperlink ref="G145:T145" r:id="rId10" display="CNS Worksheet 9: Nutrient Analysis of Recipes" xr:uid="{49887E36-8721-4026-8F04-D08117DC498F}"/>
    <hyperlink ref="C26:N26" r:id="rId11" location="CNSWorksheets" display="Connecticut Nutrition Standards" xr:uid="{E66286A7-1E5C-4A6F-B53A-E7095F323414}"/>
    <hyperlink ref="G144:Z144" r:id="rId12" display="Guidance on Evaluating Recipes for Compliance with the CNS" xr:uid="{048BC91D-628A-4CDE-8BA5-7E4BF681970F}"/>
    <hyperlink ref="G137:W137" r:id="rId13" display="Yield Study Data Form for Child Nutrition Programs " xr:uid="{79D28A98-DD72-4A05-B44A-9B3B40FE1F07}"/>
    <hyperlink ref="I73:Z73" r:id="rId14" display="Whole Grain-rich Criteria for Grades K-12 in the NSLP and SBP" xr:uid="{9969DA43-73B8-471F-BF00-FDDF39A59B6E}"/>
    <hyperlink ref="I73:AA73" r:id="rId15" display="Whole Grain-rich Criteria for Grades K-12 in the NSLP and SBP" xr:uid="{35A19862-FE01-412D-B5E6-4986B5DC3657}"/>
    <hyperlink ref="I73:AL73" r:id="rId16" display="Meeting the Whole Grain-rich Requirement for the NSLP and SBP Meal Patterns for Grades K-12" xr:uid="{98DDC00B-09E4-4B20-A9B3-8B8230F2D973}"/>
    <hyperlink ref="I74:R74" r:id="rId17" display="Product Formulation Statements " xr:uid="{661B0B75-0F59-4F9D-A5C9-3C0866654BA1}"/>
    <hyperlink ref="I74:AG74" r:id="rId18" display="Using Product Formulation Statements in the School Nutrition Programs" xr:uid="{A0AD346C-5ACC-4208-96A3-232CD59E4A29}"/>
  </hyperlinks>
  <pageMargins left="0.2" right="0.2" top="0.2" bottom="0.2" header="0.3" footer="0.1"/>
  <pageSetup scale="95" orientation="portrait" r:id="rId19"/>
  <headerFooter>
    <oddFooter>&amp;C&amp;"Arial Narrow,Regular"&amp;8Connecticut State Department of Education • Revised July 2023</oddFooter>
  </headerFooter>
  <rowBreaks count="6" manualBreakCount="6">
    <brk id="50" max="16383" man="1"/>
    <brk id="101" max="16383" man="1"/>
    <brk id="147" max="16383" man="1"/>
    <brk id="184" max="16383" man="1"/>
    <brk id="228" max="16383" man="1"/>
    <brk id="267" max="16383" man="1"/>
  </rowBreaks>
  <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CT State Deptartment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Fiore</dc:creator>
  <cp:lastModifiedBy>Fiore, Susan</cp:lastModifiedBy>
  <cp:lastPrinted>2023-07-10T11:44:35Z</cp:lastPrinted>
  <dcterms:created xsi:type="dcterms:W3CDTF">2011-06-30T11:51:22Z</dcterms:created>
  <dcterms:modified xsi:type="dcterms:W3CDTF">2023-07-10T11:45:06Z</dcterms:modified>
</cp:coreProperties>
</file>