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K:\SFIORE\Healthy Food Certification (HFC)\HFC Handouts\CNS Calculation Worksheets\"/>
    </mc:Choice>
  </mc:AlternateContent>
  <xr:revisionPtr revIDLastSave="0" documentId="13_ncr:1_{E32D2B1B-F282-4A4B-9A0D-DFBFFCD6DF38}" xr6:coauthVersionLast="47" xr6:coauthVersionMax="47" xr10:uidLastSave="{00000000-0000-0000-0000-000000000000}"/>
  <bookViews>
    <workbookView xWindow="-120" yWindow="-120" windowWidth="29040" windowHeight="15225" xr2:uid="{00000000-000D-0000-FFFF-FFFF00000000}"/>
  </bookViews>
  <sheets>
    <sheet name="Sheet1" sheetId="1" r:id="rId1"/>
  </sheets>
  <definedNames>
    <definedName name="_xlnm.Print_Area" localSheetId="0">Sheet1!$A$1:$AN$245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5" i="1" l="1"/>
  <c r="AL82" i="1"/>
  <c r="AI82" i="1"/>
  <c r="T103" i="1" l="1"/>
  <c r="T101" i="1"/>
  <c r="T105" i="1" l="1"/>
  <c r="AL145" i="1"/>
  <c r="AI145" i="1" l="1"/>
  <c r="AL128" i="1" l="1"/>
  <c r="AI122" i="1" l="1"/>
  <c r="AI128" i="1" l="1"/>
  <c r="AL130" i="1"/>
  <c r="AI130" i="1"/>
  <c r="AL122" i="1"/>
  <c r="AC142" i="1"/>
  <c r="AI142" i="1" s="1"/>
  <c r="AC140" i="1"/>
  <c r="AL140" i="1" s="1"/>
  <c r="AL142" i="1" l="1"/>
  <c r="AL182" i="1" s="1"/>
  <c r="AI140" i="1"/>
  <c r="AL189" i="1" l="1"/>
  <c r="AI182" i="1"/>
  <c r="AI189" i="1" s="1"/>
</calcChain>
</file>

<file path=xl/sharedStrings.xml><?xml version="1.0" encoding="utf-8"?>
<sst xmlns="http://schemas.openxmlformats.org/spreadsheetml/2006/main" count="190" uniqueCount="114">
  <si>
    <t xml:space="preserve"> Yes</t>
  </si>
  <si>
    <t xml:space="preserve"> No</t>
  </si>
  <si>
    <t>g</t>
  </si>
  <si>
    <t>mg</t>
  </si>
  <si>
    <t>Calories</t>
  </si>
  <si>
    <t>Sodium (mg)</t>
  </si>
  <si>
    <t>·</t>
  </si>
  <si>
    <t>A</t>
  </si>
  <si>
    <t>B</t>
  </si>
  <si>
    <t>Connecticut Nutrition Standards</t>
  </si>
  <si>
    <t>Name of product:</t>
  </si>
  <si>
    <t xml:space="preserve">Date reviewed:  </t>
  </si>
  <si>
    <t>Are package and  serving size the same?</t>
  </si>
  <si>
    <t>Package size</t>
  </si>
  <si>
    <t>Serving size</t>
  </si>
  <si>
    <t xml:space="preserve">Connecticut Nutrition Standards for Food in Schools </t>
  </si>
  <si>
    <t>Total fat (g)</t>
  </si>
  <si>
    <t>Saturated fat (g)</t>
  </si>
  <si>
    <t>Trans fat (g)</t>
  </si>
  <si>
    <t>Percentage of calories from fat</t>
  </si>
  <si>
    <t>Percentage of calories from saturated fat</t>
  </si>
  <si>
    <t xml:space="preserve">Manufacturer or recipe:  </t>
  </si>
  <si>
    <t>CNS Nutrient Standards</t>
  </si>
  <si>
    <t>Does the product or recipe meet the nutrient standard?</t>
  </si>
  <si>
    <t>Healthy Food Certification</t>
  </si>
  <si>
    <t>HFC Coordinator</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</si>
  <si>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</si>
  <si>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</si>
  <si>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</si>
  <si>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</si>
  <si>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</si>
  <si>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t xml:space="preserve"> ounces (oz)</t>
  </si>
  <si>
    <t xml:space="preserve"> grams (g)</t>
  </si>
  <si>
    <t xml:space="preserve"> oz</t>
  </si>
  <si>
    <t xml:space="preserve"> g</t>
  </si>
  <si>
    <t>Grams of sugars per ounce</t>
  </si>
  <si>
    <t>g/oz</t>
  </si>
  <si>
    <t>Submitting New Products for Approval</t>
  </si>
  <si>
    <t>List of Acceptable Foods and Beverages</t>
  </si>
  <si>
    <t>Part 1: General Standards</t>
  </si>
  <si>
    <t>CNS Worksheet 2: Page 1 of 5</t>
  </si>
  <si>
    <t>CNS Worksheet 2: Page 2 of 5</t>
  </si>
  <si>
    <t>CNS Worksheet 2: Page 3 of 5</t>
  </si>
  <si>
    <t>CNS Worksheet 2: Page 4 of 5</t>
  </si>
  <si>
    <t>CNS Worksheet 2: Page 5 of 5</t>
  </si>
  <si>
    <t>cups</t>
  </si>
  <si>
    <t xml:space="preserve">Foods with trace amounts of naturally occurring caffeine and related substances are allowed if they meet all other standards. </t>
  </si>
  <si>
    <t xml:space="preserve">Does the product meet all nutrient standards for yogurt and pudding? </t>
  </si>
  <si>
    <t xml:space="preserve"> Does the product meet the CNS for yogurt and pudding?</t>
  </si>
  <si>
    <t>(The answers in steps 2 and 5 are "yes." )</t>
  </si>
  <si>
    <t>Part 2: Nutrient Standards for Yogurt and Pudding</t>
  </si>
  <si>
    <r>
      <t xml:space="preserve">Part 2: Nutrient Standards for Yogurt and Pudding, </t>
    </r>
    <r>
      <rPr>
        <b/>
        <i/>
        <sz val="14"/>
        <color theme="0"/>
        <rFont val="Arial Narrow"/>
        <family val="2"/>
      </rPr>
      <t>continued</t>
    </r>
  </si>
  <si>
    <t>Part 3: Compliance with CNS for Yogurt and Pudding</t>
  </si>
  <si>
    <t>Part 4: Better Choice Recommendations for Yogurt and Pudding</t>
  </si>
  <si>
    <t>CNS Worksheet 9: Nutrient Analysis of Recipes</t>
  </si>
  <si>
    <t>ounces (oz)</t>
  </si>
  <si>
    <t xml:space="preserve"> Does the product meet at least one general standard?</t>
  </si>
  <si>
    <t>Nutrition Information per Serving</t>
  </si>
  <si>
    <t xml:space="preserve"> (one individual serving or package, including accompaniments)</t>
  </si>
  <si>
    <t>Standard 3 — Combination food: The food item is a combination food that contains at least ¼ cup of fruit and/or vegetable. Combination foods contain two or more components representing two or more of the recommended food groups (fruits, vegetables, dairy, protein, and grains). Note: Combination foods that include grains must also meet the WGR standard (refer to standard 1 above). For example, granola used as a topping on yogurt must be WGR.</t>
  </si>
  <si>
    <t>Read the ingredients for the product. For questions A-F below, check (X) either "Yes" or "No" in the blue boxes. For more information on each requirement, refer to the CSDE's document below.</t>
  </si>
  <si>
    <t>If the food is a commercial product that meets the CNS but is not listed on the CSDE's List of Acceptable Foods and Beverages webpage, e-mail the product's nutrition information to the CSDE. For information on approved products and submitting products to the CSDE, refer to the CSDE's resources below.</t>
  </si>
  <si>
    <t>This worksheet is available at https://portal.ct.gov/-/media/SDE/Nutrition/HFC/CNS/</t>
  </si>
  <si>
    <t>CNS_worksheet2_Yogurt_Pudding.xlsx</t>
  </si>
  <si>
    <r>
      <t xml:space="preserve">To comply with the CNS, the product must meet </t>
    </r>
    <r>
      <rPr>
        <b/>
        <sz val="11"/>
        <color indexed="8"/>
        <rFont val="Garamond"/>
        <family val="1"/>
      </rPr>
      <t>at least one</t>
    </r>
    <r>
      <rPr>
        <sz val="11"/>
        <color indexed="8"/>
        <rFont val="Garamond"/>
        <family val="1"/>
      </rPr>
      <t xml:space="preserve"> of the three general standards (part 1) and </t>
    </r>
    <r>
      <rPr>
        <b/>
        <sz val="11"/>
        <color indexed="8"/>
        <rFont val="Garamond"/>
        <family val="1"/>
      </rPr>
      <t>all</t>
    </r>
    <r>
      <rPr>
        <sz val="11"/>
        <color indexed="8"/>
        <rFont val="Garamond"/>
        <family val="1"/>
      </rPr>
      <t xml:space="preserve"> nutrient standards (part 2).  </t>
    </r>
    <r>
      <rPr>
        <b/>
        <sz val="11"/>
        <color indexed="8"/>
        <rFont val="Garamond"/>
        <family val="1"/>
      </rPr>
      <t>If step 6 in part 3 indicates "yes," the product meets the CNS for yogurt and pudding.</t>
    </r>
  </si>
  <si>
    <r>
      <t xml:space="preserve">The product must meet </t>
    </r>
    <r>
      <rPr>
        <b/>
        <sz val="11"/>
        <color theme="1"/>
        <rFont val="Garamond"/>
        <family val="1"/>
      </rPr>
      <t>at least one</t>
    </r>
    <r>
      <rPr>
        <sz val="11"/>
        <color theme="1"/>
        <rFont val="Garamond"/>
        <family val="1"/>
      </rPr>
      <t xml:space="preserve"> general standard. </t>
    </r>
  </si>
  <si>
    <r>
      <t>Review the</t>
    </r>
    <r>
      <rPr>
        <b/>
        <sz val="11"/>
        <color theme="1"/>
        <rFont val="Garamond"/>
        <family val="1"/>
      </rPr>
      <t xml:space="preserve"> ingredients statement</t>
    </r>
    <r>
      <rPr>
        <sz val="11"/>
        <color theme="1"/>
        <rFont val="Garamond"/>
        <family val="1"/>
      </rPr>
      <t>.</t>
    </r>
  </si>
  <si>
    <r>
      <t xml:space="preserve">List the </t>
    </r>
    <r>
      <rPr>
        <b/>
        <sz val="11"/>
        <color theme="1"/>
        <rFont val="Garamond"/>
        <family val="1"/>
      </rPr>
      <t>first ingredient</t>
    </r>
    <r>
      <rPr>
        <sz val="11"/>
        <color theme="1"/>
        <rFont val="Garamond"/>
        <family val="1"/>
      </rPr>
      <t xml:space="preserve"> :</t>
    </r>
  </si>
  <si>
    <r>
      <t>Check (X) all general standards</t>
    </r>
    <r>
      <rPr>
        <sz val="11"/>
        <color theme="1"/>
        <rFont val="Garamond"/>
        <family val="1"/>
      </rPr>
      <t xml:space="preserve"> that the product meets.</t>
    </r>
  </si>
  <si>
    <r>
      <rPr>
        <b/>
        <sz val="11"/>
        <rFont val="Garamond"/>
        <family val="1"/>
      </rPr>
      <t xml:space="preserve">Standard 2 — Food group: </t>
    </r>
    <r>
      <rPr>
        <sz val="11"/>
        <rFont val="Garamond"/>
        <family val="1"/>
      </rPr>
      <t xml:space="preserve">One of the following food groups is the </t>
    </r>
    <r>
      <rPr>
        <b/>
        <sz val="11"/>
        <rFont val="Garamond"/>
        <family val="1"/>
      </rPr>
      <t>first ingredient</t>
    </r>
    <r>
      <rPr>
        <sz val="11"/>
        <rFont val="Garamond"/>
        <family val="1"/>
      </rPr>
      <t xml:space="preserve"> (for commercial products) or the </t>
    </r>
    <r>
      <rPr>
        <b/>
        <sz val="11"/>
        <rFont val="Garamond"/>
        <family val="1"/>
      </rPr>
      <t xml:space="preserve">greatest ingredient by weight </t>
    </r>
    <r>
      <rPr>
        <sz val="11"/>
        <rFont val="Garamond"/>
        <family val="1"/>
      </rPr>
      <t>(for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</si>
  <si>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rPr>
        <b/>
        <sz val="11"/>
        <rFont val="Garamond"/>
        <family val="1"/>
      </rPr>
      <t>Dried or dehydrated fruits</t>
    </r>
    <r>
      <rPr>
        <sz val="11"/>
        <rFont val="Garamond"/>
        <family val="1"/>
      </rPr>
      <t xml:space="preserve"> (e.g., dried cherries or fruit puree) meet the fruit food group general standard. However, dehydrated or concentrated juice or puree (such as juice from concentrates and apple puree concentrate) are added sugars and do not meet the fruit food group general standard. </t>
    </r>
    <r>
      <rPr>
        <b/>
        <sz val="11"/>
        <rFont val="Arial Narrow"/>
        <family val="2"/>
      </rPr>
      <t/>
    </r>
  </si>
  <si>
    <r>
      <rPr>
        <b/>
        <sz val="11"/>
        <rFont val="Garamond"/>
        <family val="1"/>
      </rPr>
      <t>Dried or dehydrated vegetables</t>
    </r>
    <r>
      <rPr>
        <sz val="11"/>
        <rFont val="Garamond"/>
        <family val="1"/>
      </rPr>
      <t xml:space="preserve"> meet the vegetable food group general standard.</t>
    </r>
  </si>
  <si>
    <r>
      <rPr>
        <b/>
        <sz val="11"/>
        <rFont val="Garamond"/>
        <family val="1"/>
      </rPr>
      <t>Tofu, textured vegetable protein (TVP), or soybean</t>
    </r>
    <r>
      <rPr>
        <sz val="11"/>
        <rFont val="Garamond"/>
        <family val="1"/>
      </rPr>
      <t xml:space="preserve"> meet the protein food group general standard, not the vegetable food group standard. </t>
    </r>
  </si>
  <si>
    <r>
      <t xml:space="preserve">The product must meet </t>
    </r>
    <r>
      <rPr>
        <b/>
        <sz val="11"/>
        <color theme="1"/>
        <rFont val="Garamond"/>
        <family val="1"/>
      </rPr>
      <t>all</t>
    </r>
    <r>
      <rPr>
        <sz val="11"/>
        <color theme="1"/>
        <rFont val="Garamond"/>
        <family val="1"/>
      </rPr>
      <t xml:space="preserve"> </t>
    </r>
    <r>
      <rPr>
        <b/>
        <sz val="11"/>
        <color theme="1"/>
        <rFont val="Garamond"/>
        <family val="1"/>
      </rPr>
      <t>nutrient standards for the category of yogurt and pudding</t>
    </r>
    <r>
      <rPr>
        <sz val="11"/>
        <color theme="1"/>
        <rFont val="Garamond"/>
        <family val="1"/>
      </rPr>
      <t xml:space="preserve"> in steps 2 and 3 below. </t>
    </r>
  </si>
  <si>
    <r>
      <t xml:space="preserve">Determine the </t>
    </r>
    <r>
      <rPr>
        <b/>
        <sz val="11"/>
        <rFont val="Garamond"/>
        <family val="1"/>
      </rPr>
      <t>nutrition information per serving</t>
    </r>
    <r>
      <rPr>
        <sz val="11"/>
        <rFont val="Garamond"/>
        <family val="1"/>
      </rPr>
      <t xml:space="preserve"> for the product.</t>
    </r>
  </si>
  <si>
    <r>
      <rPr>
        <b/>
        <sz val="11"/>
        <rFont val="Garamond"/>
        <family val="1"/>
      </rPr>
      <t xml:space="preserve">For individually packaged foods only: </t>
    </r>
    <r>
      <rPr>
        <sz val="11"/>
        <rFont val="Garamond"/>
        <family val="1"/>
      </rPr>
      <t xml:space="preserve">Enter the </t>
    </r>
    <r>
      <rPr>
        <b/>
        <sz val="11"/>
        <rFont val="Garamond"/>
        <family val="1"/>
      </rPr>
      <t>package size</t>
    </r>
    <r>
      <rPr>
        <sz val="11"/>
        <rFont val="Garamond"/>
        <family val="1"/>
      </rPr>
      <t xml:space="preserve"> and </t>
    </r>
    <r>
      <rPr>
        <b/>
        <sz val="11"/>
        <rFont val="Garamond"/>
        <family val="1"/>
      </rPr>
      <t xml:space="preserve">serving size </t>
    </r>
    <r>
      <rPr>
        <sz val="11"/>
        <rFont val="Garamond"/>
        <family val="1"/>
      </rPr>
      <t xml:space="preserve">in the orange box below. If the package size and serving size are not the same, you must calculate the nutrition information for the </t>
    </r>
    <r>
      <rPr>
        <b/>
        <sz val="11"/>
        <rFont val="Garamond"/>
        <family val="1"/>
      </rPr>
      <t xml:space="preserve">entire package: </t>
    </r>
    <r>
      <rPr>
        <sz val="11"/>
        <rFont val="Garamond"/>
        <family val="1"/>
      </rPr>
      <t xml:space="preserve">Multiply the </t>
    </r>
    <r>
      <rPr>
        <b/>
        <sz val="11"/>
        <rFont val="Garamond"/>
        <family val="1"/>
      </rPr>
      <t>nutrients per serving</t>
    </r>
    <r>
      <rPr>
        <sz val="11"/>
        <rFont val="Garamond"/>
        <family val="1"/>
      </rPr>
      <t xml:space="preserve"> by the </t>
    </r>
    <r>
      <rPr>
        <b/>
        <sz val="11"/>
        <rFont val="Garamond"/>
        <family val="1"/>
      </rPr>
      <t>number of servings in the package</t>
    </r>
    <r>
      <rPr>
        <sz val="11"/>
        <rFont val="Garamond"/>
        <family val="1"/>
      </rPr>
      <t xml:space="preserve">. Enter this information in 3B below. </t>
    </r>
  </si>
  <si>
    <r>
      <t xml:space="preserve">Nutrition information per serving </t>
    </r>
    <r>
      <rPr>
        <sz val="11"/>
        <color theme="1"/>
        <rFont val="Garamond"/>
        <family val="1"/>
      </rPr>
      <t xml:space="preserve">(or </t>
    </r>
    <r>
      <rPr>
        <b/>
        <sz val="11"/>
        <color theme="1"/>
        <rFont val="Garamond"/>
        <family val="1"/>
      </rPr>
      <t xml:space="preserve">per package </t>
    </r>
    <r>
      <rPr>
        <sz val="11"/>
        <color theme="1"/>
        <rFont val="Garamond"/>
        <family val="1"/>
      </rPr>
      <t>if the package contains multiple servings):</t>
    </r>
  </si>
  <si>
    <r>
      <t xml:space="preserve">Calories: </t>
    </r>
    <r>
      <rPr>
        <sz val="11"/>
        <rFont val="Garamond"/>
        <family val="1"/>
      </rPr>
      <t xml:space="preserve">200 or less </t>
    </r>
  </si>
  <si>
    <r>
      <t>Trans fat:</t>
    </r>
    <r>
      <rPr>
        <sz val="11"/>
        <rFont val="Garamond"/>
        <family val="1"/>
      </rPr>
      <t xml:space="preserve"> 0 g</t>
    </r>
  </si>
  <si>
    <r>
      <t xml:space="preserve">Sodium: </t>
    </r>
    <r>
      <rPr>
        <sz val="11"/>
        <rFont val="Garamond"/>
        <family val="1"/>
      </rPr>
      <t>200 milligrams (mg) or less</t>
    </r>
  </si>
  <si>
    <r>
      <t xml:space="preserve">Dietary fiber (g)  </t>
    </r>
    <r>
      <rPr>
        <sz val="11"/>
        <color theme="1"/>
        <rFont val="Garamond"/>
        <family val="1"/>
      </rPr>
      <t>E</t>
    </r>
    <r>
      <rPr>
        <sz val="11"/>
        <color indexed="8"/>
        <rFont val="Garamond"/>
        <family val="1"/>
      </rPr>
      <t>nte</t>
    </r>
    <r>
      <rPr>
        <i/>
        <sz val="11"/>
        <color indexed="8"/>
        <rFont val="Garamond"/>
        <family val="1"/>
      </rPr>
      <t xml:space="preserve">r 0 (zero) if the label or recipe's nutrient analysis states “less than 1g" or "&lt;1g." </t>
    </r>
  </si>
  <si>
    <r>
      <t xml:space="preserve">Sugars (g)  </t>
    </r>
    <r>
      <rPr>
        <i/>
        <sz val="11"/>
        <color indexed="8"/>
        <rFont val="Garamond"/>
        <family val="1"/>
      </rPr>
      <t xml:space="preserve">Enter 0 (zero) if the label or recipe's nutrient analysis states “less than 1g" or "&lt;1g." </t>
    </r>
  </si>
  <si>
    <r>
      <t xml:space="preserve">Fat: </t>
    </r>
    <r>
      <rPr>
        <sz val="11"/>
        <rFont val="Garamond"/>
        <family val="1"/>
      </rPr>
      <t>35% of calories or less</t>
    </r>
  </si>
  <si>
    <r>
      <t xml:space="preserve">Saturated fat: </t>
    </r>
    <r>
      <rPr>
        <sz val="11"/>
        <rFont val="Garamond"/>
        <family val="1"/>
      </rPr>
      <t>Less than 10% of calories</t>
    </r>
  </si>
  <si>
    <r>
      <t xml:space="preserve">Sugars: </t>
    </r>
    <r>
      <rPr>
        <sz val="11"/>
        <rFont val="Garamond"/>
        <family val="1"/>
      </rPr>
      <t>No more than 4 grams per ounce</t>
    </r>
  </si>
  <si>
    <r>
      <t xml:space="preserve">Does the product or recipe contain </t>
    </r>
    <r>
      <rPr>
        <b/>
        <sz val="11"/>
        <rFont val="Garamond"/>
        <family val="1"/>
      </rPr>
      <t>partially hydrogenated oils</t>
    </r>
    <r>
      <rPr>
        <sz val="11"/>
        <rFont val="Garamond"/>
        <family val="1"/>
      </rPr>
      <t>, e.g., partially hydrogenated cottonseed oil and partially hydrogenated soybean oil?</t>
    </r>
  </si>
  <si>
    <r>
      <t xml:space="preserve">Does the product or recipe contain </t>
    </r>
    <r>
      <rPr>
        <b/>
        <sz val="11"/>
        <rFont val="Garamond"/>
        <family val="1"/>
      </rPr>
      <t>added caffeine</t>
    </r>
    <r>
      <rPr>
        <sz val="11"/>
        <rFont val="Garamond"/>
        <family val="1"/>
      </rPr>
      <t>?</t>
    </r>
  </si>
  <si>
    <r>
      <t xml:space="preserve">Does the product or recipe contain </t>
    </r>
    <r>
      <rPr>
        <b/>
        <sz val="11"/>
        <rFont val="Garamond"/>
        <family val="1"/>
      </rPr>
      <t>nutrition supplements,</t>
    </r>
    <r>
      <rPr>
        <sz val="11"/>
        <rFont val="Garamond"/>
        <family val="1"/>
      </rPr>
      <t xml:space="preserve"> such as amino acids (e.g., taurine, glutamine, lysine, and arginine), extracts (e.g., green tea extract and gotu kola extract), and herbs or other botanicals (e.g., ginseng and gingko biloba)?</t>
    </r>
  </si>
  <si>
    <r>
      <t xml:space="preserve">Does the product or recipe contain </t>
    </r>
    <r>
      <rPr>
        <b/>
        <sz val="11"/>
        <rFont val="Garamond"/>
        <family val="1"/>
      </rPr>
      <t>significant fortification</t>
    </r>
    <r>
      <rPr>
        <sz val="11"/>
        <rFont val="Garamond"/>
        <family val="1"/>
      </rPr>
      <t>?</t>
    </r>
  </si>
  <si>
    <r>
      <rPr>
        <b/>
        <sz val="11"/>
        <color theme="1"/>
        <rFont val="Garamond"/>
        <family val="1"/>
      </rPr>
      <t xml:space="preserve">No artificial flavors or colors:  </t>
    </r>
    <r>
      <rPr>
        <sz val="11"/>
        <color theme="1"/>
        <rFont val="Garamond"/>
        <family val="1"/>
      </rPr>
      <t>Does the product or recipe meet this recommendation?</t>
    </r>
  </si>
  <si>
    <r>
      <rPr>
        <b/>
        <sz val="11"/>
        <color theme="1"/>
        <rFont val="Garamond"/>
        <family val="1"/>
      </rPr>
      <t xml:space="preserve">No high fructose corn syrup: </t>
    </r>
    <r>
      <rPr>
        <sz val="11"/>
        <color theme="1"/>
        <rFont val="Garamond"/>
        <family val="1"/>
      </rPr>
      <t xml:space="preserve"> Does the product or recipe meet this recommendation?</t>
    </r>
  </si>
  <si>
    <r>
      <rPr>
        <b/>
        <sz val="11"/>
        <color theme="1"/>
        <rFont val="Garamond"/>
        <family val="1"/>
      </rPr>
      <t xml:space="preserve">At least 2.5 grams of fiber:  </t>
    </r>
    <r>
      <rPr>
        <sz val="11"/>
        <color theme="1"/>
        <rFont val="Garamond"/>
        <family val="1"/>
      </rPr>
      <t>Does the product or recipe meet this recommendation?</t>
    </r>
  </si>
  <si>
    <r>
      <rPr>
        <b/>
        <sz val="11"/>
        <color rgb="FFC00000"/>
        <rFont val="Garamond"/>
        <family val="1"/>
      </rPr>
      <t xml:space="preserve">Note: </t>
    </r>
    <r>
      <rPr>
        <sz val="11"/>
        <rFont val="Garamond"/>
        <family val="1"/>
      </rPr>
      <t>This recommendation applies only to yogurt and pudding products that contain added fruit, vegetable, and grain ingredients (such as pudding topped with fruit).</t>
    </r>
  </si>
  <si>
    <r>
      <rPr>
        <b/>
        <sz val="11"/>
        <color theme="1"/>
        <rFont val="Garamond"/>
        <family val="1"/>
      </rPr>
      <t>100 percent whole grain:</t>
    </r>
    <r>
      <rPr>
        <sz val="11"/>
        <color theme="1"/>
        <rFont val="Garamond"/>
        <family val="1"/>
      </rPr>
      <t xml:space="preserve"> Does the product or recipe meet this recommendation? </t>
    </r>
    <r>
      <rPr>
        <b/>
        <sz val="11"/>
        <color rgb="FFFF0000"/>
        <rFont val="Arial Narrow"/>
        <family val="2"/>
      </rPr>
      <t/>
    </r>
  </si>
  <si>
    <r>
      <rPr>
        <b/>
        <sz val="11"/>
        <color rgb="FFC00000"/>
        <rFont val="Garamond"/>
        <family val="1"/>
      </rPr>
      <t xml:space="preserve">Note: </t>
    </r>
    <r>
      <rPr>
        <sz val="11"/>
        <rFont val="Garamond"/>
        <family val="1"/>
      </rPr>
      <t>This recommendation appli</t>
    </r>
    <r>
      <rPr>
        <sz val="11"/>
        <color theme="1"/>
        <rFont val="Garamond"/>
        <family val="1"/>
      </rPr>
      <t>es only to yogurt and pudding products that contain added grain ingredients (such as yogurt topped with granola).</t>
    </r>
  </si>
  <si>
    <r>
      <t xml:space="preserve">In addition to meeting the CNS, the CSDE strongly encourages schools to choose foods that also meet the </t>
    </r>
    <r>
      <rPr>
        <b/>
        <sz val="11"/>
        <color theme="1"/>
        <rFont val="Garamond"/>
        <family val="1"/>
      </rPr>
      <t>Better Choice Recommendations.</t>
    </r>
    <r>
      <rPr>
        <sz val="11"/>
        <color theme="1"/>
        <rFont val="Garamond"/>
        <family val="1"/>
      </rPr>
      <t xml:space="preserve"> These additional recommendations are not required, but help identify foods that are even better choices. Read the </t>
    </r>
    <r>
      <rPr>
        <b/>
        <sz val="11"/>
        <color theme="1"/>
        <rFont val="Garamond"/>
        <family val="1"/>
      </rPr>
      <t>ingredients</t>
    </r>
    <r>
      <rPr>
        <sz val="11"/>
        <color theme="1"/>
        <rFont val="Garamond"/>
        <family val="1"/>
      </rPr>
      <t xml:space="preserve"> for the product or recipe. For each recommendation, </t>
    </r>
    <r>
      <rPr>
        <b/>
        <sz val="11"/>
        <color theme="1"/>
        <rFont val="Garamond"/>
        <family val="1"/>
      </rPr>
      <t>check (X) either "Yes" or "No"</t>
    </r>
    <r>
      <rPr>
        <sz val="11"/>
        <color theme="1"/>
        <rFont val="Garamond"/>
        <family val="1"/>
      </rPr>
      <t xml:space="preserve"> in the blue boxes below.</t>
    </r>
  </si>
  <si>
    <r>
      <t xml:space="preserve">Enter the </t>
    </r>
    <r>
      <rPr>
        <b/>
        <sz val="11"/>
        <color theme="1"/>
        <rFont val="Garamond"/>
        <family val="1"/>
      </rPr>
      <t>serving size weight (ounces) and cups</t>
    </r>
    <r>
      <rPr>
        <sz val="11"/>
        <color theme="1"/>
        <rFont val="Garamond"/>
        <family val="1"/>
      </rPr>
      <t xml:space="preserve"> and </t>
    </r>
    <r>
      <rPr>
        <b/>
        <sz val="11"/>
        <color theme="1"/>
        <rFont val="Garamond"/>
        <family val="1"/>
      </rPr>
      <t>nutrition information per serving</t>
    </r>
    <r>
      <rPr>
        <sz val="11"/>
        <color theme="1"/>
        <rFont val="Garamond"/>
        <family val="1"/>
      </rPr>
      <t xml:space="preserve"> from the product's Nutrition Facts label or the recipe. </t>
    </r>
    <r>
      <rPr>
        <b/>
        <sz val="11"/>
        <color rgb="FFC00000"/>
        <rFont val="Garamond"/>
        <family val="1"/>
      </rPr>
      <t xml:space="preserve">Note: </t>
    </r>
    <r>
      <rPr>
        <sz val="11"/>
        <rFont val="Garamond"/>
        <family val="1"/>
      </rPr>
      <t>T</t>
    </r>
    <r>
      <rPr>
        <sz val="11"/>
        <color theme="1"/>
        <rFont val="Garamond"/>
        <family val="1"/>
      </rPr>
      <t xml:space="preserve">he nutrition information must be for the food item </t>
    </r>
    <r>
      <rPr>
        <b/>
        <sz val="11"/>
        <color theme="1"/>
        <rFont val="Garamond"/>
        <family val="1"/>
      </rPr>
      <t>as served</t>
    </r>
    <r>
      <rPr>
        <sz val="11"/>
        <color theme="1"/>
        <rFont val="Garamond"/>
        <family val="1"/>
      </rPr>
      <t xml:space="preserve">, including any added accompaniments such as whipped cream, fruit syrup, fruit, nuts, and cereal. For example, if pudding is topped with whipped cream, enter the </t>
    </r>
    <r>
      <rPr>
        <b/>
        <sz val="11"/>
        <color theme="1"/>
        <rFont val="Garamond"/>
        <family val="1"/>
      </rPr>
      <t>combined</t>
    </r>
    <r>
      <rPr>
        <sz val="11"/>
        <color theme="1"/>
        <rFont val="Garamond"/>
        <family val="1"/>
      </rPr>
      <t xml:space="preserve"> nutrition information for calories, fat, saturated fat, trans fat, sodium, fiber and sugars for </t>
    </r>
    <r>
      <rPr>
        <b/>
        <sz val="11"/>
        <color theme="1"/>
        <rFont val="Garamond"/>
        <family val="1"/>
      </rPr>
      <t>both</t>
    </r>
    <r>
      <rPr>
        <sz val="11"/>
        <color theme="1"/>
        <rFont val="Garamond"/>
        <family val="1"/>
      </rPr>
      <t xml:space="preserve"> foods. o determine the nutrition information for recipes, see the CSDE's worksheet below.</t>
    </r>
  </si>
  <si>
    <r>
      <rPr>
        <b/>
        <sz val="11"/>
        <rFont val="Garamond"/>
        <family val="1"/>
      </rPr>
      <t>Instructions:</t>
    </r>
    <r>
      <rPr>
        <sz val="11"/>
        <rFont val="Garamond"/>
        <family val="1"/>
      </rPr>
      <t xml:space="preserve"> Enter information in the </t>
    </r>
    <r>
      <rPr>
        <b/>
        <sz val="11"/>
        <rFont val="Garamond"/>
        <family val="1"/>
      </rPr>
      <t>blue boxes.</t>
    </r>
    <r>
      <rPr>
        <sz val="11"/>
        <rFont val="Garamond"/>
        <family val="1"/>
      </rPr>
      <t xml:space="preserve"> The yellow boxes will calculate automatically. </t>
    </r>
  </si>
  <si>
    <t>Standard 1 — Whole grain-rich (WGR) food: 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refer to the CSDE's resources below.</t>
  </si>
  <si>
    <t>x</t>
  </si>
  <si>
    <t xml:space="preserve">(All answers in step 3B are "yes" and all answers in step 4A-F are "no.") </t>
  </si>
  <si>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</si>
  <si>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Does the product or recipe contain </t>
    </r>
    <r>
      <rPr>
        <b/>
        <sz val="11"/>
        <rFont val="Garamond"/>
        <family val="1"/>
      </rPr>
      <t>chemically altered fat substitutes</t>
    </r>
    <r>
      <rPr>
        <sz val="11"/>
        <rFont val="Garamond"/>
        <family val="1"/>
      </rPr>
      <t>?</t>
    </r>
  </si>
  <si>
    <t>Examples include olestra (Olean) and microparticulated whey protein concentrate (Simplesse).</t>
  </si>
  <si>
    <r>
      <t xml:space="preserve">Does the product contain </t>
    </r>
    <r>
      <rPr>
        <b/>
        <sz val="11"/>
        <rFont val="Garamond"/>
        <family val="1"/>
      </rPr>
      <t>nonnutritive sweeteners or sugar alcohols</t>
    </r>
    <r>
      <rPr>
        <sz val="11"/>
        <rFont val="Garamond"/>
        <family val="1"/>
      </rPr>
      <t xml:space="preserve">? </t>
    </r>
  </si>
  <si>
    <t>School Year 2023-24</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</si>
  <si>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</si>
  <si>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t>For more information, visit the CSDE’s Healthy Food Certification and Connecticut Nutrition Standards webpages, or contact the coordinator of HFC at the Connecticut State Department of Education, Bureau of Child Nutrition Programs, 450 Columbus Boulevard, Suite 504, Hartford, CT 06103-1841.</t>
  </si>
  <si>
    <t>Using Product Formulation Statements in the School Nutrition Programs</t>
  </si>
  <si>
    <t>Meeting the Whole Grain-rich Requirement for the NSLP and SBP Meal Patterns for Grades K-12</t>
  </si>
  <si>
    <t>This worksheet applies to commercial yogurt and pudding products (regular and soy) in the snacks category of the CNS. For yogurt smoothies, refer to CNS worksheet 3. For yogurt parfaits, refer to CNS worksheet 7. For the other CNS food categories, refer to CNS worksheets 1, 4-6, and 8. The CNS worksheets are available on the Connecticut State Department of Education's (CSDE) webpage below.</t>
  </si>
  <si>
    <t xml:space="preserve">Connecticut Nutrition Standards (CNS) Worksheet 2: </t>
  </si>
  <si>
    <t>Keep completed worksheets on file for Healthy Food Certification (HFC) documentation (due November 30 of each year) and the CSDE's Administrative Review of the school nutrition programs. The CSDE recommends maintaining completed worksheets electronically in a computer folder.</t>
  </si>
  <si>
    <t xml:space="preserve">Evaluating Yogurt and Pudding for CNS Compliance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</si>
</sst>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2" x14ac:knownFonts="1">
    <font>
      <sz val="11"/>
      <color theme="1"/>
      <name val="Calibri"/>
      <family val="2"/>
      <scheme val="minor"/>
    </font>
    <font>
      <sz val="14"/>
      <name val="Arial Narrow"/>
      <family val="2"/>
    </font>
    <font>
      <b/>
      <sz val="11"/>
      <name val="Arial Narrow"/>
      <family val="2"/>
    </font>
    <font>
      <sz val="11"/>
      <name val="Arial Narrow"/>
      <family val="2"/>
    </font>
    <font>
      <u/>
      <sz val="11"/>
      <color theme="10"/>
      <name val="Calibri"/>
      <family val="2"/>
      <scheme val="minor"/>
    </font>
    <font>
      <sz val="11"/>
      <color theme="1"/>
      <name val="Garamond"/>
      <family val="1"/>
    </font>
    <font>
      <sz val="8"/>
      <color theme="1"/>
      <name val="Arial Narrow"/>
      <family val="2"/>
    </font>
    <font>
      <sz val="14"/>
      <color theme="1"/>
      <name val="Arial Narrow"/>
      <family val="2"/>
    </font>
    <font>
      <sz val="11"/>
      <color theme="1"/>
      <name val="Arial Narrow"/>
      <family val="2"/>
    </font>
    <font>
      <b/>
      <sz val="11"/>
      <color rgb="FFFF0000"/>
      <name val="Arial Narrow"/>
      <family val="2"/>
    </font>
    <font>
      <sz val="11"/>
      <color theme="1"/>
      <name val="Symbol"/>
      <family val="1"/>
      <charset val="2"/>
    </font>
    <font>
      <sz val="11"/>
      <color theme="1"/>
      <name val="Arial"/>
      <family val="2"/>
    </font>
    <font>
      <b/>
      <sz val="14"/>
      <color theme="0"/>
      <name val="Arial Narrow"/>
      <family val="2"/>
    </font>
    <font>
      <b/>
      <i/>
      <sz val="14"/>
      <color theme="0"/>
      <name val="Arial Narrow"/>
      <family val="2"/>
    </font>
    <font>
      <b/>
      <sz val="14"/>
      <name val="Arial Narrow"/>
      <family val="2"/>
    </font>
    <font>
      <u/>
      <sz val="11"/>
      <color theme="10"/>
      <name val="Garamond"/>
      <family val="1"/>
    </font>
    <font>
      <sz val="11"/>
      <name val="Garamond"/>
      <family val="1"/>
    </font>
    <font>
      <b/>
      <sz val="11"/>
      <name val="Garamond"/>
      <family val="1"/>
    </font>
    <font>
      <sz val="11"/>
      <color indexed="8"/>
      <name val="Garamond"/>
      <family val="1"/>
    </font>
    <font>
      <b/>
      <sz val="11"/>
      <color theme="1"/>
      <name val="Garamond"/>
      <family val="1"/>
    </font>
    <font>
      <sz val="11"/>
      <color rgb="FF000000"/>
      <name val="Garamond"/>
      <family val="1"/>
    </font>
    <font>
      <b/>
      <sz val="11"/>
      <color indexed="8"/>
      <name val="Garamond"/>
      <family val="1"/>
    </font>
    <font>
      <sz val="10"/>
      <color theme="1"/>
      <name val="Garamond"/>
      <family val="1"/>
    </font>
    <font>
      <b/>
      <sz val="10"/>
      <color theme="1"/>
      <name val="Garamond"/>
      <family val="1"/>
    </font>
    <font>
      <sz val="8"/>
      <color theme="1"/>
      <name val="Garamond"/>
      <family val="1"/>
    </font>
    <font>
      <sz val="14"/>
      <color theme="1"/>
      <name val="Garamond"/>
      <family val="1"/>
    </font>
    <font>
      <b/>
      <sz val="11"/>
      <color theme="0"/>
      <name val="Garamond"/>
      <family val="1"/>
    </font>
    <font>
      <b/>
      <sz val="11"/>
      <color rgb="FFC00000"/>
      <name val="Garamond"/>
      <family val="1"/>
    </font>
    <font>
      <sz val="10"/>
      <name val="Garamond"/>
      <family val="1"/>
    </font>
    <font>
      <sz val="11"/>
      <color rgb="FFC00000"/>
      <name val="Garamond"/>
      <family val="1"/>
    </font>
    <font>
      <sz val="9"/>
      <color theme="1"/>
      <name val="Garamond"/>
      <family val="1"/>
    </font>
    <font>
      <b/>
      <sz val="10"/>
      <name val="Garamond"/>
      <family val="1"/>
    </font>
    <font>
      <b/>
      <u/>
      <sz val="10"/>
      <color theme="10"/>
      <name val="Garamond"/>
      <family val="1"/>
    </font>
    <font>
      <b/>
      <i/>
      <sz val="11"/>
      <color theme="1"/>
      <name val="Garamond"/>
      <family val="1"/>
    </font>
    <font>
      <b/>
      <sz val="7"/>
      <color theme="1"/>
      <name val="Garamond"/>
      <family val="1"/>
    </font>
    <font>
      <b/>
      <sz val="9"/>
      <color theme="1"/>
      <name val="Garamond"/>
      <family val="1"/>
    </font>
    <font>
      <sz val="9"/>
      <color rgb="FF0000FF"/>
      <name val="Garamond"/>
      <family val="1"/>
    </font>
    <font>
      <b/>
      <sz val="11"/>
      <color rgb="FF0000FF"/>
      <name val="Garamond"/>
      <family val="1"/>
    </font>
    <font>
      <sz val="9"/>
      <name val="Garamond"/>
      <family val="1"/>
    </font>
    <font>
      <b/>
      <sz val="9"/>
      <color rgb="FFFF0000"/>
      <name val="Garamond"/>
      <family val="1"/>
    </font>
    <font>
      <b/>
      <sz val="10"/>
      <color theme="0"/>
      <name val="Garamond"/>
      <family val="1"/>
    </font>
    <font>
      <b/>
      <sz val="9"/>
      <name val="Garamond"/>
      <family val="1"/>
    </font>
    <font>
      <sz val="8"/>
      <name val="Garamond"/>
      <family val="1"/>
    </font>
    <font>
      <sz val="11"/>
      <color rgb="FF0000FF"/>
      <name val="Garamond"/>
      <family val="1"/>
    </font>
    <font>
      <sz val="11"/>
      <color rgb="FFFF0000"/>
      <name val="Garamond"/>
      <family val="1"/>
    </font>
    <font>
      <i/>
      <sz val="11"/>
      <color indexed="8"/>
      <name val="Garamond"/>
      <family val="1"/>
    </font>
    <font>
      <b/>
      <sz val="11"/>
      <color rgb="FFFF0000"/>
      <name val="Garamond"/>
      <family val="1"/>
    </font>
    <font>
      <i/>
      <sz val="11"/>
      <color rgb="FF0000FF"/>
      <name val="Garamond"/>
      <family val="1"/>
    </font>
    <font>
      <vertAlign val="superscript"/>
      <sz val="11"/>
      <color theme="1"/>
      <name val="Garamond"/>
      <family val="1"/>
    </font>
    <font>
      <sz val="8"/>
      <color rgb="FF0000FF"/>
      <name val="Garamond"/>
      <family val="1"/>
    </font>
    <font>
      <b/>
      <sz val="8"/>
      <name val="Garamond"/>
      <family val="1"/>
    </font>
    <font>
      <sz val="11"/>
      <color rgb="FF000099"/>
      <name val="Garamond"/>
      <family val="1"/>
    </font>
  </fonts>
  <fills count="1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rgb="FF006600"/>
        <bgColor indexed="64"/>
      </patternFill>
    </fill>
    <fill>
      <patternFill patternType="solid">
        <fgColor indexed="9"/>
        <bgColor indexed="26"/>
      </patternFill>
    </fill>
    <fill>
      <patternFill patternType="solid">
        <fgColor rgb="FFFABF8F"/>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4" fillId="0" borderId="0" applyNumberFormat="0" applyFill="0" applyBorder="0" applyAlignment="0" applyProtection="0"/>
  </cellStyleXfs>
  <cellXfs count="267">
    <xf numFmtId="0" fontId="0" fillId="0" borderId="0" xfId="0"/>
    <xf numFmtId="0" fontId="5" fillId="0" borderId="0" xfId="0" applyFont="1"/>
    <xf numFmtId="0" fontId="6" fillId="0" borderId="0" xfId="0" applyFont="1"/>
    <xf numFmtId="0" fontId="7" fillId="0" borderId="0" xfId="0" applyFont="1"/>
    <xf numFmtId="0" fontId="11" fillId="0" borderId="0" xfId="0" applyFont="1"/>
    <xf numFmtId="0" fontId="8" fillId="0" borderId="0" xfId="0" applyFont="1"/>
    <xf numFmtId="0" fontId="3" fillId="0" borderId="0" xfId="0" applyFont="1" applyAlignment="1">
      <alignment vertical="center" wrapText="1"/>
    </xf>
    <xf numFmtId="0" fontId="5" fillId="0" borderId="0" xfId="0" applyFont="1" applyAlignment="1">
      <alignment vertical="top"/>
    </xf>
    <xf numFmtId="0" fontId="12" fillId="4" borderId="0" xfId="0" applyFont="1" applyFill="1" applyAlignment="1">
      <alignment horizontal="center" wrapText="1"/>
    </xf>
    <xf numFmtId="0" fontId="7" fillId="4" borderId="0" xfId="0" applyFont="1" applyFill="1"/>
    <xf numFmtId="0" fontId="1" fillId="4" borderId="0" xfId="0" applyFont="1" applyFill="1"/>
    <xf numFmtId="0" fontId="10" fillId="0" borderId="0" xfId="0" applyFont="1" applyAlignment="1">
      <alignment vertical="center"/>
    </xf>
    <xf numFmtId="0" fontId="5" fillId="12" borderId="5" xfId="0" applyFont="1" applyFill="1" applyBorder="1"/>
    <xf numFmtId="0" fontId="5" fillId="12" borderId="2" xfId="0" applyFont="1" applyFill="1" applyBorder="1"/>
    <xf numFmtId="0" fontId="5" fillId="12" borderId="4" xfId="0" applyFont="1" applyFill="1" applyBorder="1"/>
    <xf numFmtId="0" fontId="5" fillId="12" borderId="3" xfId="0" applyFont="1" applyFill="1" applyBorder="1"/>
    <xf numFmtId="0" fontId="5" fillId="12" borderId="6" xfId="0" applyFont="1" applyFill="1" applyBorder="1"/>
    <xf numFmtId="0" fontId="5" fillId="3" borderId="0" xfId="0" applyFont="1" applyFill="1" applyAlignment="1">
      <alignment vertical="top" wrapText="1"/>
    </xf>
    <xf numFmtId="0" fontId="16" fillId="0" borderId="0" xfId="0" applyFont="1" applyAlignment="1">
      <alignment vertical="center" wrapText="1"/>
    </xf>
    <xf numFmtId="0" fontId="16" fillId="0" borderId="0" xfId="0" applyFont="1" applyAlignment="1">
      <alignment vertical="top"/>
    </xf>
    <xf numFmtId="0" fontId="16" fillId="0" borderId="0" xfId="0" applyFont="1" applyAlignment="1">
      <alignment vertical="top" wrapText="1"/>
    </xf>
    <xf numFmtId="0" fontId="18" fillId="0" borderId="0" xfId="0" applyFont="1"/>
    <xf numFmtId="0" fontId="18" fillId="10" borderId="0" xfId="0" applyFont="1" applyFill="1"/>
    <xf numFmtId="0" fontId="19" fillId="0" borderId="0" xfId="0" applyFont="1"/>
    <xf numFmtId="0" fontId="16" fillId="0" borderId="0" xfId="0" applyFont="1"/>
    <xf numFmtId="0" fontId="16" fillId="4" borderId="0" xfId="0" applyFont="1" applyFill="1"/>
    <xf numFmtId="164" fontId="17" fillId="6" borderId="1" xfId="0" applyNumberFormat="1" applyFont="1" applyFill="1" applyBorder="1"/>
    <xf numFmtId="0" fontId="20" fillId="8" borderId="0" xfId="0" applyFont="1" applyFill="1" applyAlignment="1">
      <alignment vertical="top" wrapText="1"/>
    </xf>
    <xf numFmtId="0" fontId="19" fillId="0" borderId="0" xfId="0" applyFont="1" applyAlignment="1">
      <alignment horizontal="left" vertical="top" wrapText="1" indent="1"/>
    </xf>
    <xf numFmtId="0" fontId="19" fillId="0" borderId="0" xfId="0" applyFont="1" applyAlignment="1">
      <alignment vertical="top" wrapText="1"/>
    </xf>
    <xf numFmtId="0" fontId="17" fillId="0" borderId="0" xfId="0" applyFont="1"/>
    <xf numFmtId="0" fontId="22" fillId="0" borderId="0" xfId="0" applyFont="1"/>
    <xf numFmtId="0" fontId="25" fillId="0" borderId="0" xfId="0" applyFont="1"/>
    <xf numFmtId="0" fontId="26" fillId="9" borderId="0" xfId="0" applyFont="1" applyFill="1" applyAlignment="1">
      <alignment horizontal="center" vertical="center"/>
    </xf>
    <xf numFmtId="0" fontId="5" fillId="0" borderId="0" xfId="0" applyFont="1" applyAlignment="1">
      <alignment vertical="top" wrapText="1"/>
    </xf>
    <xf numFmtId="0" fontId="5" fillId="0" borderId="0" xfId="0" applyFont="1" applyAlignment="1">
      <alignment horizontal="left" vertical="top" wrapText="1"/>
    </xf>
    <xf numFmtId="0" fontId="19" fillId="0" borderId="0" xfId="0" applyFont="1" applyAlignment="1">
      <alignment horizontal="left" vertical="top" indent="1"/>
    </xf>
    <xf numFmtId="0" fontId="16" fillId="0" borderId="0" xfId="0" applyFont="1" applyAlignment="1">
      <alignment horizontal="left" vertical="top" wrapText="1" indent="1"/>
    </xf>
    <xf numFmtId="0" fontId="19" fillId="6" borderId="1" xfId="0" applyFont="1" applyFill="1" applyBorder="1" applyAlignment="1" applyProtection="1">
      <alignment horizontal="center"/>
      <protection locked="0"/>
    </xf>
    <xf numFmtId="0" fontId="19" fillId="0" borderId="0" xfId="0" applyFont="1" applyAlignment="1">
      <alignment horizontal="center"/>
    </xf>
    <xf numFmtId="0" fontId="16" fillId="0" borderId="0" xfId="0" applyFont="1" applyAlignment="1">
      <alignment horizontal="left" vertical="top" wrapText="1"/>
    </xf>
    <xf numFmtId="0" fontId="5" fillId="0" borderId="0" xfId="0" applyFont="1" applyAlignment="1">
      <alignment horizontal="right"/>
    </xf>
    <xf numFmtId="0" fontId="16" fillId="0" borderId="0" xfId="0" applyFont="1" applyAlignment="1">
      <alignment horizontal="left" vertical="top"/>
    </xf>
    <xf numFmtId="0" fontId="19" fillId="5" borderId="0" xfId="0" applyFont="1" applyFill="1" applyAlignment="1">
      <alignment horizontal="left"/>
    </xf>
    <xf numFmtId="0" fontId="5" fillId="11" borderId="0" xfId="0" applyFont="1" applyFill="1"/>
    <xf numFmtId="0" fontId="16" fillId="11" borderId="0" xfId="0" applyFont="1" applyFill="1"/>
    <xf numFmtId="0" fontId="17" fillId="11" borderId="0" xfId="0" applyFont="1" applyFill="1"/>
    <xf numFmtId="0" fontId="19" fillId="11" borderId="0" xfId="0" applyFont="1" applyFill="1"/>
    <xf numFmtId="0" fontId="16" fillId="11" borderId="0" xfId="0" applyFont="1" applyFill="1" applyAlignment="1">
      <alignment vertical="center" wrapText="1"/>
    </xf>
    <xf numFmtId="0" fontId="19" fillId="2" borderId="1" xfId="0" applyFont="1" applyFill="1" applyBorder="1" applyAlignment="1">
      <alignment horizontal="center"/>
    </xf>
    <xf numFmtId="0" fontId="19" fillId="5" borderId="0" xfId="0" applyFont="1" applyFill="1"/>
    <xf numFmtId="0" fontId="5" fillId="5" borderId="0" xfId="0" applyFont="1" applyFill="1"/>
    <xf numFmtId="0" fontId="27" fillId="2" borderId="1" xfId="0" applyFont="1" applyFill="1" applyBorder="1" applyAlignment="1">
      <alignment horizontal="center"/>
    </xf>
    <xf numFmtId="0" fontId="28" fillId="0" borderId="0" xfId="0" applyFont="1"/>
    <xf numFmtId="0" fontId="27" fillId="0" borderId="0" xfId="0" applyFont="1"/>
    <xf numFmtId="0" fontId="29" fillId="0" borderId="0" xfId="0" applyFont="1"/>
    <xf numFmtId="0" fontId="28" fillId="0" borderId="0" xfId="0" applyFont="1" applyAlignment="1">
      <alignment vertical="center" wrapText="1"/>
    </xf>
    <xf numFmtId="0" fontId="30" fillId="0" borderId="0" xfId="0" applyFont="1"/>
    <xf numFmtId="0" fontId="16" fillId="0" borderId="0" xfId="0" applyFont="1" applyAlignment="1">
      <alignment horizontal="left" indent="1"/>
    </xf>
    <xf numFmtId="0" fontId="31" fillId="0" borderId="0" xfId="0" applyFont="1"/>
    <xf numFmtId="0" fontId="23" fillId="0" borderId="0" xfId="0" applyFont="1"/>
    <xf numFmtId="0" fontId="32" fillId="4" borderId="0" xfId="1" applyFont="1" applyFill="1" applyAlignment="1" applyProtection="1"/>
    <xf numFmtId="0" fontId="23" fillId="0" borderId="0" xfId="0" applyFont="1" applyAlignment="1">
      <alignment vertical="center"/>
    </xf>
    <xf numFmtId="0" fontId="19" fillId="0" borderId="0" xfId="0" applyFont="1" applyAlignment="1">
      <alignment horizontal="left" vertical="center" indent="1"/>
    </xf>
    <xf numFmtId="0" fontId="33" fillId="0" borderId="0" xfId="0" applyFont="1" applyAlignment="1">
      <alignment horizontal="left" vertical="center" indent="1"/>
    </xf>
    <xf numFmtId="0" fontId="5" fillId="0" borderId="0" xfId="0" applyFont="1" applyAlignment="1">
      <alignment vertical="center"/>
    </xf>
    <xf numFmtId="0" fontId="19" fillId="0" borderId="0" xfId="0" applyFont="1" applyAlignment="1">
      <alignment horizontal="left" vertical="center"/>
    </xf>
    <xf numFmtId="0" fontId="5" fillId="5" borderId="0" xfId="0" applyFont="1" applyFill="1" applyAlignment="1">
      <alignment vertical="center"/>
    </xf>
    <xf numFmtId="2" fontId="19" fillId="5" borderId="0" xfId="0" applyNumberFormat="1" applyFont="1" applyFill="1" applyAlignment="1">
      <alignment horizontal="center" vertical="center"/>
    </xf>
    <xf numFmtId="0" fontId="19" fillId="0" borderId="0" xfId="0" applyFont="1" applyAlignment="1">
      <alignment horizontal="left" vertical="top" wrapText="1"/>
    </xf>
    <xf numFmtId="0" fontId="19" fillId="5" borderId="0" xfId="0" applyFont="1" applyFill="1" applyAlignment="1">
      <alignment horizontal="left" vertical="center"/>
    </xf>
    <xf numFmtId="2" fontId="5" fillId="5" borderId="0" xfId="0" applyNumberFormat="1" applyFont="1" applyFill="1" applyAlignment="1">
      <alignment vertical="center"/>
    </xf>
    <xf numFmtId="0" fontId="19" fillId="0" borderId="0" xfId="0" applyFont="1" applyAlignment="1">
      <alignment horizontal="center" vertical="center"/>
    </xf>
    <xf numFmtId="0" fontId="30" fillId="5" borderId="0" xfId="0" applyFont="1" applyFill="1"/>
    <xf numFmtId="0" fontId="5" fillId="5" borderId="0" xfId="0" applyFont="1" applyFill="1" applyAlignment="1">
      <alignment vertical="top"/>
    </xf>
    <xf numFmtId="0" fontId="34" fillId="5" borderId="0" xfId="0" applyFont="1" applyFill="1" applyAlignment="1">
      <alignment horizontal="right" vertical="center"/>
    </xf>
    <xf numFmtId="0" fontId="19" fillId="5" borderId="0" xfId="0" applyFont="1" applyFill="1" applyAlignment="1">
      <alignment vertical="center"/>
    </xf>
    <xf numFmtId="0" fontId="23" fillId="0" borderId="0" xfId="0" applyFont="1" applyAlignment="1">
      <alignment vertical="center" wrapText="1"/>
    </xf>
    <xf numFmtId="0" fontId="19" fillId="0" borderId="0" xfId="0" applyFont="1" applyAlignment="1">
      <alignment horizontal="left" indent="1"/>
    </xf>
    <xf numFmtId="0" fontId="26" fillId="0" borderId="0" xfId="0" applyFont="1" applyAlignment="1">
      <alignment horizontal="center" vertical="center"/>
    </xf>
    <xf numFmtId="0" fontId="28" fillId="0" borderId="0" xfId="0" applyFont="1" applyAlignment="1">
      <alignment vertical="center"/>
    </xf>
    <xf numFmtId="0" fontId="15" fillId="0" borderId="0" xfId="1" applyFont="1" applyAlignment="1" applyProtection="1"/>
    <xf numFmtId="0" fontId="24" fillId="0" borderId="0" xfId="0" applyFont="1" applyAlignment="1">
      <alignment vertical="center"/>
    </xf>
    <xf numFmtId="0" fontId="17" fillId="0" borderId="0" xfId="0" applyFont="1" applyAlignment="1">
      <alignment vertical="center" wrapText="1"/>
    </xf>
    <xf numFmtId="0" fontId="35" fillId="0" borderId="0" xfId="0" applyFont="1"/>
    <xf numFmtId="0" fontId="30" fillId="3" borderId="5" xfId="0" applyFont="1" applyFill="1" applyBorder="1"/>
    <xf numFmtId="0" fontId="19" fillId="3" borderId="0" xfId="0" applyFont="1" applyFill="1" applyAlignment="1">
      <alignment horizontal="left"/>
    </xf>
    <xf numFmtId="0" fontId="5" fillId="3" borderId="0" xfId="0" applyFont="1" applyFill="1"/>
    <xf numFmtId="0" fontId="5" fillId="3" borderId="0" xfId="0" applyFont="1" applyFill="1" applyAlignment="1">
      <alignment horizontal="left" vertical="top" wrapText="1"/>
    </xf>
    <xf numFmtId="0" fontId="19" fillId="3" borderId="0" xfId="0" applyFont="1" applyFill="1" applyAlignment="1">
      <alignment vertical="top" wrapText="1"/>
    </xf>
    <xf numFmtId="0" fontId="19" fillId="3" borderId="0" xfId="0" applyFont="1" applyFill="1"/>
    <xf numFmtId="0" fontId="19" fillId="3" borderId="2" xfId="0" applyFont="1" applyFill="1" applyBorder="1" applyAlignment="1">
      <alignment vertical="top" wrapText="1"/>
    </xf>
    <xf numFmtId="0" fontId="35" fillId="8" borderId="0" xfId="0" applyFont="1" applyFill="1"/>
    <xf numFmtId="0" fontId="35" fillId="8" borderId="0" xfId="0" applyFont="1" applyFill="1" applyAlignment="1">
      <alignment horizontal="left" vertical="top"/>
    </xf>
    <xf numFmtId="0" fontId="17" fillId="8" borderId="0" xfId="0" applyFont="1" applyFill="1"/>
    <xf numFmtId="0" fontId="30" fillId="8" borderId="0" xfId="0" applyFont="1" applyFill="1"/>
    <xf numFmtId="0" fontId="36" fillId="8" borderId="0" xfId="0" applyFont="1" applyFill="1"/>
    <xf numFmtId="0" fontId="37" fillId="3" borderId="0" xfId="0" applyFont="1" applyFill="1" applyAlignment="1">
      <alignment vertical="top"/>
    </xf>
    <xf numFmtId="0" fontId="30" fillId="3" borderId="0" xfId="0" applyFont="1" applyFill="1"/>
    <xf numFmtId="2" fontId="19" fillId="6" borderId="1" xfId="0" applyNumberFormat="1" applyFont="1" applyFill="1" applyBorder="1" applyAlignment="1" applyProtection="1">
      <alignment horizontal="center"/>
      <protection locked="0"/>
    </xf>
    <xf numFmtId="2" fontId="5" fillId="3" borderId="0" xfId="0" applyNumberFormat="1" applyFont="1" applyFill="1"/>
    <xf numFmtId="2" fontId="19" fillId="3" borderId="0" xfId="0" applyNumberFormat="1" applyFont="1" applyFill="1"/>
    <xf numFmtId="2" fontId="17" fillId="3" borderId="0" xfId="0" applyNumberFormat="1" applyFont="1" applyFill="1" applyAlignment="1">
      <alignment horizontal="left" vertical="top"/>
    </xf>
    <xf numFmtId="0" fontId="35" fillId="0" borderId="0" xfId="0" applyFont="1" applyAlignment="1">
      <alignment horizontal="left" vertical="top"/>
    </xf>
    <xf numFmtId="0" fontId="28" fillId="0" borderId="0" xfId="0" applyFont="1" applyAlignment="1">
      <alignment vertical="top"/>
    </xf>
    <xf numFmtId="0" fontId="17" fillId="0" borderId="0" xfId="0" applyFont="1" applyAlignment="1">
      <alignment vertical="top"/>
    </xf>
    <xf numFmtId="0" fontId="38" fillId="0" borderId="0" xfId="0" applyFont="1"/>
    <xf numFmtId="0" fontId="5" fillId="3" borderId="0" xfId="0" applyFont="1" applyFill="1" applyAlignment="1">
      <alignment horizontal="left" vertical="top"/>
    </xf>
    <xf numFmtId="0" fontId="39" fillId="0" borderId="0" xfId="0" applyFont="1" applyAlignment="1">
      <alignment vertical="top" wrapText="1"/>
    </xf>
    <xf numFmtId="0" fontId="30" fillId="0" borderId="0" xfId="0" applyFont="1" applyAlignment="1">
      <alignment vertical="top"/>
    </xf>
    <xf numFmtId="0" fontId="17" fillId="0" borderId="0" xfId="0" applyFont="1" applyAlignment="1">
      <alignment horizontal="left" vertical="center" wrapText="1"/>
    </xf>
    <xf numFmtId="0" fontId="19" fillId="3" borderId="0" xfId="0" applyFont="1" applyFill="1" applyAlignment="1">
      <alignment horizontal="left" vertical="top"/>
    </xf>
    <xf numFmtId="0" fontId="19" fillId="3" borderId="2" xfId="0" applyFont="1" applyFill="1" applyBorder="1"/>
    <xf numFmtId="0" fontId="40" fillId="4" borderId="0" xfId="0" applyFont="1" applyFill="1" applyAlignment="1">
      <alignment vertical="top"/>
    </xf>
    <xf numFmtId="0" fontId="41" fillId="0" borderId="0" xfId="0" applyFont="1"/>
    <xf numFmtId="0" fontId="19" fillId="3" borderId="0" xfId="0" applyFont="1" applyFill="1" applyAlignment="1">
      <alignment horizontal="left" vertical="top" wrapText="1"/>
    </xf>
    <xf numFmtId="0" fontId="35" fillId="4" borderId="0" xfId="0" applyFont="1" applyFill="1"/>
    <xf numFmtId="0" fontId="42" fillId="0" borderId="0" xfId="0" applyFont="1"/>
    <xf numFmtId="0" fontId="42" fillId="0" borderId="0" xfId="0" applyFont="1" applyAlignment="1">
      <alignment horizontal="left" indent="1"/>
    </xf>
    <xf numFmtId="0" fontId="43" fillId="3" borderId="0" xfId="0" applyFont="1" applyFill="1"/>
    <xf numFmtId="2" fontId="37" fillId="3" borderId="0" xfId="0" applyNumberFormat="1" applyFont="1" applyFill="1"/>
    <xf numFmtId="0" fontId="17" fillId="3" borderId="2" xfId="0" applyFont="1" applyFill="1" applyBorder="1"/>
    <xf numFmtId="0" fontId="30" fillId="4" borderId="0" xfId="0" applyFont="1" applyFill="1"/>
    <xf numFmtId="0" fontId="44" fillId="3" borderId="0" xfId="0" applyFont="1" applyFill="1" applyAlignment="1">
      <alignment horizontal="left" vertical="top" wrapText="1"/>
    </xf>
    <xf numFmtId="0" fontId="19" fillId="3" borderId="5" xfId="0" applyFont="1" applyFill="1" applyBorder="1" applyAlignment="1">
      <alignment horizontal="left" indent="1"/>
    </xf>
    <xf numFmtId="0" fontId="17" fillId="0" borderId="0" xfId="0" applyFont="1" applyAlignment="1">
      <alignment horizontal="left" vertical="top" wrapText="1"/>
    </xf>
    <xf numFmtId="2" fontId="19" fillId="3" borderId="0" xfId="0" applyNumberFormat="1" applyFont="1" applyFill="1" applyAlignment="1">
      <alignment horizontal="center"/>
    </xf>
    <xf numFmtId="0" fontId="19" fillId="3" borderId="5" xfId="0" applyFont="1" applyFill="1" applyBorder="1" applyAlignment="1">
      <alignment vertical="top" wrapText="1"/>
    </xf>
    <xf numFmtId="0" fontId="38" fillId="0" borderId="0" xfId="0" applyFont="1" applyAlignment="1">
      <alignment horizontal="left" indent="1"/>
    </xf>
    <xf numFmtId="0" fontId="27" fillId="0" borderId="0" xfId="0" applyFont="1" applyAlignment="1">
      <alignment horizontal="center"/>
    </xf>
    <xf numFmtId="0" fontId="17" fillId="3" borderId="0" xfId="0" applyFont="1" applyFill="1"/>
    <xf numFmtId="0" fontId="41" fillId="0" borderId="0" xfId="0" applyFont="1" applyAlignment="1">
      <alignment horizontal="left" vertical="top"/>
    </xf>
    <xf numFmtId="0" fontId="46" fillId="3" borderId="0" xfId="0" applyFont="1" applyFill="1"/>
    <xf numFmtId="10" fontId="37" fillId="3" borderId="0" xfId="0" applyNumberFormat="1" applyFont="1" applyFill="1"/>
    <xf numFmtId="10" fontId="17" fillId="3" borderId="0" xfId="0" applyNumberFormat="1" applyFont="1" applyFill="1" applyAlignment="1">
      <alignment horizontal="center"/>
    </xf>
    <xf numFmtId="0" fontId="47" fillId="3" borderId="0" xfId="0" applyFont="1" applyFill="1"/>
    <xf numFmtId="0" fontId="30" fillId="3" borderId="4" xfId="0" applyFont="1" applyFill="1" applyBorder="1"/>
    <xf numFmtId="0" fontId="30" fillId="3" borderId="3" xfId="0" applyFont="1" applyFill="1" applyBorder="1"/>
    <xf numFmtId="0" fontId="30" fillId="3" borderId="3" xfId="0" applyFont="1" applyFill="1" applyBorder="1" applyAlignment="1">
      <alignment horizontal="left" vertical="top" wrapText="1"/>
    </xf>
    <xf numFmtId="0" fontId="35" fillId="3" borderId="3" xfId="0" applyFont="1" applyFill="1" applyBorder="1" applyAlignment="1">
      <alignment horizontal="left" vertical="top"/>
    </xf>
    <xf numFmtId="0" fontId="30" fillId="3" borderId="3" xfId="0" applyFont="1" applyFill="1" applyBorder="1" applyAlignment="1">
      <alignment horizontal="left" vertical="top"/>
    </xf>
    <xf numFmtId="0" fontId="30" fillId="3" borderId="6" xfId="0" applyFont="1" applyFill="1" applyBorder="1"/>
    <xf numFmtId="0" fontId="30" fillId="0" borderId="0" xfId="0" applyFont="1" applyAlignment="1">
      <alignment horizontal="left" vertical="top" wrapText="1"/>
    </xf>
    <xf numFmtId="0" fontId="30" fillId="0" borderId="0" xfId="0" applyFont="1" applyAlignment="1">
      <alignment horizontal="left" vertical="top"/>
    </xf>
    <xf numFmtId="0" fontId="5" fillId="0" borderId="0" xfId="0" applyFont="1" applyAlignment="1">
      <alignment horizontal="left"/>
    </xf>
    <xf numFmtId="0" fontId="48" fillId="0" borderId="0" xfId="0" applyFont="1"/>
    <xf numFmtId="0" fontId="20" fillId="0" borderId="0" xfId="0" applyFont="1"/>
    <xf numFmtId="0" fontId="5" fillId="0" borderId="0" xfId="0" applyFont="1" applyAlignment="1">
      <alignment horizontal="left" vertical="top"/>
    </xf>
    <xf numFmtId="0" fontId="5" fillId="0" borderId="0" xfId="0" applyFont="1" applyAlignment="1">
      <alignment horizontal="left" vertical="center" wrapText="1"/>
    </xf>
    <xf numFmtId="0" fontId="16" fillId="0" borderId="0" xfId="0" applyFont="1" applyAlignment="1">
      <alignment horizontal="left" wrapText="1"/>
    </xf>
    <xf numFmtId="0" fontId="5" fillId="0" borderId="0" xfId="0" applyFont="1" applyAlignment="1">
      <alignment horizontal="left" wrapText="1"/>
    </xf>
    <xf numFmtId="0" fontId="26" fillId="0" borderId="0" xfId="0" applyFont="1" applyAlignment="1">
      <alignment horizontal="center" vertical="top"/>
    </xf>
    <xf numFmtId="0" fontId="26" fillId="9" borderId="0" xfId="0" applyFont="1" applyFill="1" applyAlignment="1">
      <alignment horizontal="center" vertical="top"/>
    </xf>
    <xf numFmtId="0" fontId="24" fillId="0" borderId="0" xfId="0" applyFont="1" applyAlignment="1">
      <alignment horizontal="left" vertical="center" wrapText="1"/>
    </xf>
    <xf numFmtId="0" fontId="49" fillId="0" borderId="0" xfId="0" applyFont="1" applyAlignment="1">
      <alignment horizontal="left"/>
    </xf>
    <xf numFmtId="0" fontId="49" fillId="0" borderId="0" xfId="0" applyFont="1" applyAlignment="1">
      <alignment horizontal="left" wrapText="1"/>
    </xf>
    <xf numFmtId="0" fontId="49" fillId="0" borderId="0" xfId="0" applyFont="1"/>
    <xf numFmtId="0" fontId="24" fillId="0" borderId="0" xfId="0" applyFont="1" applyAlignment="1">
      <alignment horizontal="left"/>
    </xf>
    <xf numFmtId="0" fontId="24" fillId="0" borderId="0" xfId="0" applyFont="1"/>
    <xf numFmtId="0" fontId="38" fillId="0" borderId="0" xfId="0" applyFont="1" applyAlignment="1">
      <alignment wrapText="1"/>
    </xf>
    <xf numFmtId="0" fontId="16" fillId="0" borderId="0" xfId="0" applyFont="1" applyAlignment="1">
      <alignment vertical="center"/>
    </xf>
    <xf numFmtId="0" fontId="24" fillId="0" borderId="0" xfId="0" applyFont="1" applyAlignment="1">
      <alignment horizontal="left" wrapText="1"/>
    </xf>
    <xf numFmtId="0" fontId="50" fillId="0" borderId="0" xfId="0" applyFont="1" applyAlignment="1">
      <alignment vertical="center"/>
    </xf>
    <xf numFmtId="0" fontId="17" fillId="0" borderId="0" xfId="0" applyFont="1" applyAlignment="1">
      <alignment vertical="center"/>
    </xf>
    <xf numFmtId="0" fontId="43" fillId="0" borderId="0" xfId="0" applyFont="1" applyAlignment="1">
      <alignment horizontal="left"/>
    </xf>
    <xf numFmtId="0" fontId="43" fillId="0" borderId="0" xfId="0" applyFont="1"/>
    <xf numFmtId="2" fontId="5" fillId="0" borderId="0" xfId="0" applyNumberFormat="1" applyFont="1"/>
    <xf numFmtId="0" fontId="19" fillId="0" borderId="0" xfId="0" applyFont="1" applyAlignment="1">
      <alignment wrapText="1"/>
    </xf>
    <xf numFmtId="0" fontId="5" fillId="4" borderId="0" xfId="0" applyFont="1" applyFill="1"/>
    <xf numFmtId="0" fontId="48" fillId="0" borderId="0" xfId="0" applyFont="1" applyAlignment="1">
      <alignment vertical="center"/>
    </xf>
    <xf numFmtId="0" fontId="5" fillId="0" borderId="0" xfId="0" applyFont="1" applyAlignment="1">
      <alignment horizontal="left" vertical="center"/>
    </xf>
    <xf numFmtId="0" fontId="51" fillId="0" borderId="0" xfId="0" applyFont="1" applyAlignment="1">
      <alignment horizontal="left" vertical="center"/>
    </xf>
    <xf numFmtId="0" fontId="19" fillId="5" borderId="0" xfId="0" applyFont="1" applyFill="1" applyAlignment="1">
      <alignment horizontal="left" vertical="top" indent="1"/>
    </xf>
    <xf numFmtId="0" fontId="19" fillId="5" borderId="0" xfId="0" applyFont="1" applyFill="1" applyAlignment="1">
      <alignment horizontal="left" vertical="top" wrapText="1" indent="1"/>
    </xf>
    <xf numFmtId="0" fontId="19" fillId="5" borderId="0" xfId="0" applyFont="1" applyFill="1" applyAlignment="1">
      <alignment vertical="top" wrapText="1"/>
    </xf>
    <xf numFmtId="0" fontId="5" fillId="7" borderId="13" xfId="0" applyFont="1" applyFill="1" applyBorder="1"/>
    <xf numFmtId="0" fontId="5" fillId="7" borderId="14" xfId="0" applyFont="1" applyFill="1" applyBorder="1"/>
    <xf numFmtId="0" fontId="5" fillId="7" borderId="0" xfId="0" applyFont="1" applyFill="1" applyAlignment="1">
      <alignment horizontal="left"/>
    </xf>
    <xf numFmtId="0" fontId="19" fillId="7" borderId="0" xfId="0" applyFont="1" applyFill="1" applyAlignment="1">
      <alignment horizontal="left"/>
    </xf>
    <xf numFmtId="0" fontId="5" fillId="7" borderId="0" xfId="0" applyFont="1" applyFill="1" applyAlignment="1">
      <alignment horizontal="left" wrapText="1"/>
    </xf>
    <xf numFmtId="0" fontId="19" fillId="7" borderId="0" xfId="0" applyFont="1" applyFill="1"/>
    <xf numFmtId="0" fontId="5" fillId="3" borderId="17" xfId="0" applyFont="1" applyFill="1" applyBorder="1" applyAlignment="1">
      <alignment horizontal="left" wrapText="1"/>
    </xf>
    <xf numFmtId="0" fontId="26" fillId="7" borderId="0" xfId="0" applyFont="1" applyFill="1" applyAlignment="1">
      <alignment horizontal="center" vertical="center"/>
    </xf>
    <xf numFmtId="0" fontId="19" fillId="7" borderId="0" xfId="0" applyFont="1" applyFill="1" applyAlignment="1">
      <alignment horizontal="center"/>
    </xf>
    <xf numFmtId="0" fontId="27" fillId="7" borderId="0" xfId="0" applyFont="1" applyFill="1" applyAlignment="1">
      <alignment horizontal="center"/>
    </xf>
    <xf numFmtId="0" fontId="26" fillId="7" borderId="15" xfId="0" applyFont="1" applyFill="1" applyBorder="1" applyAlignment="1">
      <alignment horizontal="center"/>
    </xf>
    <xf numFmtId="0" fontId="5" fillId="7" borderId="15" xfId="0" applyFont="1" applyFill="1" applyBorder="1" applyAlignment="1">
      <alignment horizontal="left"/>
    </xf>
    <xf numFmtId="0" fontId="19" fillId="7" borderId="15" xfId="0" applyFont="1" applyFill="1" applyBorder="1" applyAlignment="1">
      <alignment horizontal="left"/>
    </xf>
    <xf numFmtId="0" fontId="5" fillId="7" borderId="15" xfId="0" applyFont="1" applyFill="1" applyBorder="1" applyAlignment="1">
      <alignment horizontal="left" wrapText="1"/>
    </xf>
    <xf numFmtId="0" fontId="19" fillId="7" borderId="15" xfId="0" applyFont="1" applyFill="1" applyBorder="1" applyAlignment="1">
      <alignment horizontal="center"/>
    </xf>
    <xf numFmtId="0" fontId="19" fillId="7" borderId="15" xfId="0" applyFont="1" applyFill="1" applyBorder="1"/>
    <xf numFmtId="0" fontId="46" fillId="7" borderId="15" xfId="0" applyFont="1" applyFill="1" applyBorder="1" applyAlignment="1">
      <alignment horizontal="center"/>
    </xf>
    <xf numFmtId="0" fontId="5" fillId="7" borderId="16" xfId="0" applyFont="1" applyFill="1" applyBorder="1" applyAlignment="1">
      <alignment horizontal="left" wrapText="1"/>
    </xf>
    <xf numFmtId="0" fontId="38" fillId="0" borderId="0" xfId="0" applyFont="1" applyAlignment="1">
      <alignment vertical="center" wrapText="1"/>
    </xf>
    <xf numFmtId="0" fontId="40" fillId="0" borderId="0" xfId="0" applyFont="1" applyAlignment="1">
      <alignment horizontal="center" vertical="center"/>
    </xf>
    <xf numFmtId="0" fontId="5" fillId="0" borderId="0" xfId="0" applyFont="1" applyAlignment="1">
      <alignment horizontal="left" vertical="top" wrapText="1" indent="1"/>
    </xf>
    <xf numFmtId="0" fontId="19" fillId="4" borderId="0" xfId="0" applyFont="1" applyFill="1"/>
    <xf numFmtId="0" fontId="30" fillId="12" borderId="9" xfId="0" applyFont="1" applyFill="1" applyBorder="1"/>
    <xf numFmtId="0" fontId="30" fillId="12" borderId="7" xfId="0" applyFont="1" applyFill="1" applyBorder="1"/>
    <xf numFmtId="0" fontId="30" fillId="12" borderId="8" xfId="0" applyFont="1" applyFill="1" applyBorder="1"/>
    <xf numFmtId="0" fontId="5" fillId="12" borderId="2" xfId="0" applyFont="1" applyFill="1" applyBorder="1" applyAlignment="1">
      <alignment vertical="top" wrapText="1"/>
    </xf>
    <xf numFmtId="0" fontId="30" fillId="12" borderId="5" xfId="0" applyFont="1" applyFill="1" applyBorder="1"/>
    <xf numFmtId="0" fontId="5" fillId="12" borderId="0" xfId="0" applyFont="1" applyFill="1" applyAlignment="1">
      <alignment vertical="top" wrapText="1"/>
    </xf>
    <xf numFmtId="0" fontId="5" fillId="12" borderId="0" xfId="0" applyFont="1" applyFill="1" applyAlignment="1">
      <alignment horizontal="left" vertical="top" wrapText="1"/>
    </xf>
    <xf numFmtId="0" fontId="30" fillId="12" borderId="0" xfId="0" applyFont="1" applyFill="1"/>
    <xf numFmtId="0" fontId="30" fillId="12" borderId="2" xfId="0" applyFont="1" applyFill="1" applyBorder="1"/>
    <xf numFmtId="0" fontId="5" fillId="12" borderId="0" xfId="0" applyFont="1" applyFill="1"/>
    <xf numFmtId="0" fontId="10" fillId="3" borderId="0" xfId="0" applyFont="1" applyFill="1" applyAlignment="1">
      <alignment vertical="center"/>
    </xf>
    <xf numFmtId="0" fontId="10" fillId="12" borderId="0" xfId="0" applyFont="1" applyFill="1" applyAlignment="1">
      <alignment horizontal="left" vertical="center"/>
    </xf>
    <xf numFmtId="0" fontId="17" fillId="0" borderId="5" xfId="0" applyFont="1" applyBorder="1" applyAlignment="1">
      <alignment vertical="center" wrapText="1"/>
    </xf>
    <xf numFmtId="0" fontId="5" fillId="7" borderId="0" xfId="0" applyFont="1" applyFill="1"/>
    <xf numFmtId="0" fontId="16" fillId="0" borderId="0" xfId="0" applyFont="1" applyAlignment="1">
      <alignment horizontal="left" vertical="top" indent="1"/>
    </xf>
    <xf numFmtId="0" fontId="5" fillId="0" borderId="0" xfId="0" applyFont="1" applyAlignment="1">
      <alignment horizontal="left" indent="1"/>
    </xf>
    <xf numFmtId="0" fontId="26" fillId="9" borderId="0" xfId="0" applyFont="1" applyFill="1" applyAlignment="1">
      <alignment horizontal="center"/>
    </xf>
    <xf numFmtId="0" fontId="16" fillId="0" borderId="0" xfId="0" applyFont="1" applyAlignment="1">
      <alignment horizontal="left" vertical="top" wrapText="1" indent="1"/>
    </xf>
    <xf numFmtId="0" fontId="19" fillId="4" borderId="5" xfId="0" applyFont="1" applyFill="1" applyBorder="1"/>
    <xf numFmtId="0" fontId="19" fillId="4" borderId="0" xfId="0" applyFont="1" applyFill="1"/>
    <xf numFmtId="0" fontId="19" fillId="4" borderId="2" xfId="0" applyFont="1" applyFill="1" applyBorder="1"/>
    <xf numFmtId="0" fontId="16" fillId="6" borderId="1" xfId="0" applyFont="1" applyFill="1" applyBorder="1" applyAlignment="1" applyProtection="1">
      <alignment horizontal="left"/>
      <protection locked="0"/>
    </xf>
    <xf numFmtId="0" fontId="20" fillId="8" borderId="0" xfId="0" applyFont="1" applyFill="1" applyAlignment="1">
      <alignment horizontal="left" vertical="top" wrapText="1"/>
    </xf>
    <xf numFmtId="0" fontId="12" fillId="9" borderId="0" xfId="0" applyFont="1" applyFill="1" applyAlignment="1">
      <alignment horizontal="left"/>
    </xf>
    <xf numFmtId="0" fontId="26" fillId="9" borderId="0" xfId="0" applyFont="1" applyFill="1" applyAlignment="1">
      <alignment horizontal="center" vertical="center"/>
    </xf>
    <xf numFmtId="0" fontId="5" fillId="0" borderId="0" xfId="0" applyFont="1" applyAlignment="1">
      <alignment horizontal="left" vertical="top" wrapText="1" indent="1"/>
    </xf>
    <xf numFmtId="0" fontId="5" fillId="6" borderId="10" xfId="0" applyFont="1" applyFill="1" applyBorder="1" applyAlignment="1" applyProtection="1">
      <alignment horizontal="left" vertical="top" wrapText="1"/>
      <protection locked="0"/>
    </xf>
    <xf numFmtId="0" fontId="5" fillId="6" borderId="11" xfId="0" applyFont="1" applyFill="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xf numFmtId="0" fontId="16" fillId="0" borderId="0" xfId="0" applyFont="1" applyAlignment="1">
      <alignment horizontal="left" vertical="top" wrapText="1"/>
    </xf>
    <xf numFmtId="0" fontId="5" fillId="12" borderId="0" xfId="0" applyFont="1" applyFill="1" applyAlignment="1">
      <alignment horizontal="left" vertical="top" wrapText="1"/>
    </xf>
    <xf numFmtId="0" fontId="15" fillId="12" borderId="0" xfId="1" applyFont="1" applyFill="1" applyBorder="1" applyAlignment="1" applyProtection="1">
      <alignment horizontal="left" vertical="top"/>
      <protection locked="0"/>
    </xf>
    <xf numFmtId="0" fontId="15" fillId="12" borderId="0" xfId="1" applyFont="1" applyFill="1" applyBorder="1" applyAlignment="1" applyProtection="1">
      <alignment horizontal="left" vertical="top" wrapText="1"/>
      <protection locked="0"/>
    </xf>
    <xf numFmtId="0" fontId="5" fillId="0" borderId="0" xfId="0" applyFont="1" applyAlignment="1">
      <alignment horizontal="left" vertical="top" wrapText="1"/>
    </xf>
    <xf numFmtId="0" fontId="12" fillId="9" borderId="0" xfId="0" applyFont="1" applyFill="1" applyAlignment="1">
      <alignment horizontal="center" vertical="center" wrapText="1"/>
    </xf>
    <xf numFmtId="0" fontId="5" fillId="3" borderId="0" xfId="0" applyFont="1" applyFill="1" applyAlignment="1">
      <alignment horizontal="left" vertical="top" wrapText="1"/>
    </xf>
    <xf numFmtId="164" fontId="16" fillId="6" borderId="1" xfId="0" applyNumberFormat="1" applyFont="1" applyFill="1" applyBorder="1" applyAlignment="1" applyProtection="1">
      <alignment horizontal="left"/>
      <protection locked="0"/>
    </xf>
    <xf numFmtId="0" fontId="15" fillId="3" borderId="0" xfId="1" applyFont="1" applyFill="1" applyAlignment="1" applyProtection="1">
      <alignment horizontal="left" vertical="top" wrapText="1"/>
      <protection locked="0"/>
    </xf>
    <xf numFmtId="0" fontId="16" fillId="0" borderId="0" xfId="0" applyFont="1" applyAlignment="1">
      <alignment vertical="top" wrapText="1"/>
    </xf>
    <xf numFmtId="0" fontId="15" fillId="0" borderId="0" xfId="1" applyFont="1" applyFill="1" applyAlignment="1" applyProtection="1">
      <alignment horizontal="left" vertical="top" wrapText="1"/>
      <protection locked="0"/>
    </xf>
    <xf numFmtId="0" fontId="14" fillId="4" borderId="0" xfId="0" applyFont="1" applyFill="1" applyAlignment="1">
      <alignment horizontal="center" wrapText="1"/>
    </xf>
    <xf numFmtId="0" fontId="17" fillId="0" borderId="0" xfId="0" applyFont="1" applyAlignment="1">
      <alignment horizontal="left" vertical="top" wrapText="1"/>
    </xf>
    <xf numFmtId="2" fontId="19" fillId="6" borderId="10" xfId="0" applyNumberFormat="1" applyFont="1" applyFill="1" applyBorder="1" applyAlignment="1" applyProtection="1">
      <alignment horizontal="center"/>
      <protection locked="0"/>
    </xf>
    <xf numFmtId="2" fontId="19" fillId="6" borderId="11" xfId="0" applyNumberFormat="1" applyFont="1" applyFill="1" applyBorder="1" applyAlignment="1" applyProtection="1">
      <alignment horizontal="center"/>
      <protection locked="0"/>
    </xf>
    <xf numFmtId="2" fontId="19" fillId="6" borderId="12" xfId="0" applyNumberFormat="1" applyFont="1" applyFill="1" applyBorder="1" applyAlignment="1" applyProtection="1">
      <alignment horizontal="center"/>
      <protection locked="0"/>
    </xf>
    <xf numFmtId="10" fontId="17" fillId="2" borderId="10" xfId="0" applyNumberFormat="1" applyFont="1" applyFill="1" applyBorder="1" applyAlignment="1">
      <alignment horizontal="center"/>
    </xf>
    <xf numFmtId="10" fontId="17" fillId="2" borderId="11" xfId="0" applyNumberFormat="1" applyFont="1" applyFill="1" applyBorder="1" applyAlignment="1">
      <alignment horizontal="center"/>
    </xf>
    <xf numFmtId="10" fontId="17" fillId="2" borderId="12" xfId="0" applyNumberFormat="1" applyFont="1" applyFill="1" applyBorder="1" applyAlignment="1">
      <alignment horizontal="center"/>
    </xf>
    <xf numFmtId="2" fontId="17" fillId="2" borderId="10" xfId="0" applyNumberFormat="1" applyFont="1" applyFill="1" applyBorder="1" applyAlignment="1">
      <alignment horizontal="center"/>
    </xf>
    <xf numFmtId="2" fontId="17" fillId="2" borderId="11" xfId="0" applyNumberFormat="1" applyFont="1" applyFill="1" applyBorder="1" applyAlignment="1">
      <alignment horizontal="center"/>
    </xf>
    <xf numFmtId="2" fontId="17" fillId="2" borderId="12" xfId="0" applyNumberFormat="1" applyFont="1" applyFill="1" applyBorder="1" applyAlignment="1">
      <alignment horizontal="center"/>
    </xf>
    <xf numFmtId="2" fontId="19" fillId="6" borderId="1" xfId="0" applyNumberFormat="1" applyFont="1" applyFill="1" applyBorder="1" applyAlignment="1" applyProtection="1">
      <alignment horizontal="center"/>
      <protection locked="0"/>
    </xf>
    <xf numFmtId="0" fontId="19" fillId="3" borderId="0" xfId="0" applyFont="1" applyFill="1" applyAlignment="1">
      <alignment horizontal="left" vertical="top" wrapText="1"/>
    </xf>
    <xf numFmtId="0" fontId="15" fillId="0" borderId="0" xfId="1" applyFont="1" applyAlignment="1" applyProtection="1">
      <alignment horizontal="left"/>
      <protection locked="0"/>
    </xf>
    <xf numFmtId="2" fontId="19" fillId="6" borderId="10" xfId="0" applyNumberFormat="1" applyFont="1" applyFill="1" applyBorder="1" applyAlignment="1" applyProtection="1">
      <alignment horizontal="center" vertical="center"/>
      <protection locked="0"/>
    </xf>
    <xf numFmtId="2" fontId="19" fillId="6" borderId="11" xfId="0" applyNumberFormat="1" applyFont="1" applyFill="1" applyBorder="1" applyAlignment="1" applyProtection="1">
      <alignment horizontal="center" vertical="center"/>
      <protection locked="0"/>
    </xf>
    <xf numFmtId="2" fontId="19" fillId="6" borderId="12" xfId="0" applyNumberFormat="1" applyFont="1" applyFill="1" applyBorder="1" applyAlignment="1" applyProtection="1">
      <alignment horizontal="center" vertical="center"/>
      <protection locked="0"/>
    </xf>
    <xf numFmtId="2" fontId="19" fillId="2" borderId="10" xfId="0" applyNumberFormat="1" applyFont="1" applyFill="1" applyBorder="1" applyAlignment="1">
      <alignment horizontal="center" vertical="center"/>
    </xf>
    <xf numFmtId="2" fontId="19" fillId="2" borderId="11" xfId="0" applyNumberFormat="1" applyFont="1" applyFill="1" applyBorder="1" applyAlignment="1">
      <alignment horizontal="center" vertical="center"/>
    </xf>
    <xf numFmtId="2" fontId="19" fillId="2" borderId="12" xfId="0"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17" fillId="8" borderId="0" xfId="0" applyFont="1" applyFill="1" applyAlignment="1">
      <alignment horizontal="center" vertical="center" wrapText="1"/>
    </xf>
    <xf numFmtId="0" fontId="5" fillId="12" borderId="4" xfId="0" applyFont="1" applyFill="1" applyBorder="1" applyAlignment="1">
      <alignment horizontal="center"/>
    </xf>
    <xf numFmtId="0" fontId="5" fillId="12" borderId="3" xfId="0" applyFont="1" applyFill="1" applyBorder="1" applyAlignment="1">
      <alignment horizontal="center"/>
    </xf>
    <xf numFmtId="0" fontId="5" fillId="12" borderId="6" xfId="0" applyFont="1" applyFill="1" applyBorder="1" applyAlignment="1">
      <alignment horizontal="center"/>
    </xf>
    <xf numFmtId="0" fontId="19" fillId="2" borderId="1" xfId="0" applyFont="1" applyFill="1" applyBorder="1" applyAlignment="1">
      <alignment horizontal="center" vertical="center"/>
    </xf>
    <xf numFmtId="0" fontId="19" fillId="12" borderId="9" xfId="0" applyFont="1" applyFill="1" applyBorder="1" applyAlignment="1">
      <alignment horizontal="center"/>
    </xf>
    <xf numFmtId="0" fontId="19" fillId="12" borderId="7" xfId="0" applyFont="1" applyFill="1" applyBorder="1" applyAlignment="1">
      <alignment horizontal="center"/>
    </xf>
    <xf numFmtId="0" fontId="19" fillId="12" borderId="8" xfId="0" applyFont="1" applyFill="1" applyBorder="1" applyAlignment="1">
      <alignment horizontal="center"/>
    </xf>
    <xf numFmtId="0" fontId="15" fillId="0" borderId="0" xfId="1" applyFon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FFFFCC"/>
      <color rgb="FF006600"/>
      <color rgb="FF0000FF"/>
      <color rgb="FFFFCC99"/>
      <color rgb="FFCCECFF"/>
      <color rgb="FFFFFF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v" TargetMode="External"/><Relationship Id="rId1"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3</xdr:col>
      <xdr:colOff>142875</xdr:colOff>
      <xdr:row>243</xdr:row>
      <xdr:rowOff>0</xdr:rowOff>
    </xdr:from>
    <xdr:to>
      <xdr:col>10</xdr:col>
      <xdr:colOff>390525</xdr:colOff>
      <xdr:row>243</xdr:row>
      <xdr:rowOff>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8A2A818E-B9C3-4FAA-8D45-7B11529A5489}"/>
            </a:ext>
          </a:extLst>
        </xdr:cNvPr>
        <xdr:cNvSpPr/>
      </xdr:nvSpPr>
      <xdr:spPr>
        <a:xfrm>
          <a:off x="571500" y="42452925"/>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242</xdr:row>
      <xdr:rowOff>180976</xdr:rowOff>
    </xdr:from>
    <xdr:to>
      <xdr:col>31</xdr:col>
      <xdr:colOff>9525</xdr:colOff>
      <xdr:row>243</xdr:row>
      <xdr:rowOff>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C470F346-D405-41B6-B67E-6C8F0600F288}"/>
            </a:ext>
          </a:extLst>
        </xdr:cNvPr>
        <xdr:cNvSpPr/>
      </xdr:nvSpPr>
      <xdr:spPr>
        <a:xfrm>
          <a:off x="3914775" y="46548676"/>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242</xdr:row>
      <xdr:rowOff>180976</xdr:rowOff>
    </xdr:from>
    <xdr:to>
      <xdr:col>31</xdr:col>
      <xdr:colOff>9525</xdr:colOff>
      <xdr:row>244</xdr:row>
      <xdr:rowOff>85725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E2EAE76C-C6B6-4A80-96DD-1FCD371F5F2F}"/>
            </a:ext>
          </a:extLst>
        </xdr:cNvPr>
        <xdr:cNvSpPr/>
      </xdr:nvSpPr>
      <xdr:spPr>
        <a:xfrm>
          <a:off x="3914775" y="46548676"/>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List-of-Acceptable-Foods-and-Beverages" TargetMode="External"/><Relationship Id="rId13" Type="http://schemas.openxmlformats.org/officeDocument/2006/relationships/hyperlink" Target="https://portal.ct.gov/-/media/SDE/Nutrition/NSLP/Crediting/WGRRequirementSNPgradesK-12.pdf" TargetMode="External"/><Relationship Id="rId3" Type="http://schemas.openxmlformats.org/officeDocument/2006/relationships/hyperlink" Target="https://portal.ct.gov/SDE/Nutrition/Healthy-Food-Certification" TargetMode="External"/><Relationship Id="rId7" Type="http://schemas.openxmlformats.org/officeDocument/2006/relationships/hyperlink" Target="https://portal.ct.gov/-/media/SDE/Nutrition/HFC/FBlist/SubmitProduct.pdf" TargetMode="External"/><Relationship Id="rId12" Type="http://schemas.openxmlformats.org/officeDocument/2006/relationships/hyperlink" Target="https://portal.ct.gov/-/media/SDE/Nutrition/NSLP/Crediting/WGRCriteria.pdf" TargetMode="External"/><Relationship Id="rId17" Type="http://schemas.openxmlformats.org/officeDocument/2006/relationships/drawing" Target="../drawings/drawing1.xml"/><Relationship Id="rId2" Type="http://schemas.openxmlformats.org/officeDocument/2006/relationships/hyperlink" Target="https://portal.ct.gov/SDE/Nutrition/Connecticut-Nutrition-Standards/Documents" TargetMode="External"/><Relationship Id="rId16" Type="http://schemas.openxmlformats.org/officeDocument/2006/relationships/printerSettings" Target="../printerSettings/printerSettings1.bin"/><Relationship Id="rId1" Type="http://schemas.openxmlformats.org/officeDocument/2006/relationships/hyperlink" Target="https://portal.ct.gov/-/media/SDE/Nutrition/HFC/CNS/CNSfulldocument.pdf" TargetMode="External"/><Relationship Id="rId6" Type="http://schemas.openxmlformats.org/officeDocument/2006/relationships/hyperlink" Target="https://portal.ct.gov/-/media/SDE/Nutrition/HFC/FBlist/SubmitProduct.pdf" TargetMode="External"/><Relationship Id="rId11" Type="http://schemas.openxmlformats.org/officeDocument/2006/relationships/hyperlink" Target="https://portal.ct.gov/SDE/Nutrition/Connecticut-Nutrition-Standards/How-To" TargetMode="External"/><Relationship Id="rId5" Type="http://schemas.openxmlformats.org/officeDocument/2006/relationships/hyperlink" Target="https://portal.ct.gov/-/media/SDE/Nutrition/NSLP/Crediting/PFS.pdf" TargetMode="External"/><Relationship Id="rId15" Type="http://schemas.openxmlformats.org/officeDocument/2006/relationships/hyperlink" Target="https://portal.ct.gov/-/media/SDE/Nutrition/NSLP/Crediting/Product_Formulation_Statements.pdf" TargetMode="External"/><Relationship Id="rId10" Type="http://schemas.openxmlformats.org/officeDocument/2006/relationships/hyperlink" Target="https://portal.ct.gov/-/media/SDE/Nutrition/HFC/CNS/CNS_worksheet9_Nutrent_Analysis_Recipes.xlsx" TargetMode="External"/><Relationship Id="rId4" Type="http://schemas.openxmlformats.org/officeDocument/2006/relationships/hyperlink" Target="https://portal.ct.gov/SDE/Nutrition/Healthy-Food-Certification/Contact" TargetMode="External"/><Relationship Id="rId9" Type="http://schemas.openxmlformats.org/officeDocument/2006/relationships/hyperlink" Target="https://portal.ct.gov/-/media/SDE/Nutrition/HFC/FBlist/Submitting_Food_Beverage_Products.pdf" TargetMode="External"/><Relationship Id="rId14" Type="http://schemas.openxmlformats.org/officeDocument/2006/relationships/hyperlink" Target="https://portal.ct.gov/-/media/SDE/Nutrition/NSLP/Crediting/WGR_Requirement_SNP_grades_K-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45"/>
  <sheetViews>
    <sheetView showGridLines="0" tabSelected="1" topLeftCell="A13" zoomScaleNormal="100" zoomScaleSheetLayoutView="100" workbookViewId="0">
      <selection activeCell="C13" sqref="C13:M13"/>
    </sheetView>
  </sheetViews>
  <sheetFormatPr defaultColWidth="0" defaultRowHeight="15" zeroHeight="1" x14ac:dyDescent="0.25"/>
  <cols>
    <col min="1" max="2" width="1.85546875" customWidth="1"/>
    <col min="3" max="3" width="2.7109375" customWidth="1"/>
    <col min="4" max="4" width="3.42578125" customWidth="1"/>
    <col min="5" max="5" width="2.85546875" customWidth="1"/>
    <col min="6" max="6" width="3.28515625" customWidth="1"/>
    <col min="7" max="7" width="1.7109375" customWidth="1"/>
    <col min="8" max="8" width="4" customWidth="1"/>
    <col min="9" max="9" width="1.28515625" customWidth="1"/>
    <col min="10" max="10" width="1.7109375" customWidth="1"/>
    <col min="11" max="11" width="6" customWidth="1"/>
    <col min="12" max="12" width="2.42578125" customWidth="1"/>
    <col min="13" max="13" width="2.28515625" customWidth="1"/>
    <col min="14" max="14" width="3.42578125" customWidth="1"/>
    <col min="15" max="15" width="1.85546875" customWidth="1"/>
    <col min="16" max="16" width="2.85546875" customWidth="1"/>
    <col min="17" max="18" width="2.28515625" customWidth="1"/>
    <col min="19" max="19" width="7" customWidth="1"/>
    <col min="20" max="20" width="1.85546875" customWidth="1"/>
    <col min="21" max="21" width="3.140625" customWidth="1"/>
    <col min="22" max="22" width="3" customWidth="1"/>
    <col min="23" max="23" width="2" customWidth="1"/>
    <col min="24" max="24" width="1.140625" customWidth="1"/>
    <col min="25" max="25" width="1.85546875" customWidth="1"/>
    <col min="26" max="26" width="1.28515625" customWidth="1"/>
    <col min="27" max="27" width="3.7109375" customWidth="1"/>
    <col min="28" max="28" width="0.85546875" customWidth="1"/>
    <col min="29" max="29" width="1.5703125" customWidth="1"/>
    <col min="30" max="30" width="2.140625" customWidth="1"/>
    <col min="31" max="31" width="1.85546875" customWidth="1"/>
    <col min="32" max="32" width="3.28515625" customWidth="1"/>
    <col min="33" max="33" width="6.28515625" customWidth="1"/>
    <col min="34" max="34" width="2" customWidth="1"/>
    <col min="35" max="35" width="3" customWidth="1"/>
    <col min="36" max="36" width="2.140625" customWidth="1"/>
    <col min="37" max="37" width="3.42578125" customWidth="1"/>
    <col min="38" max="38" width="3" customWidth="1"/>
    <col min="39" max="39" width="5" customWidth="1"/>
    <col min="40" max="40" width="0.42578125" customWidth="1"/>
    <col min="41" max="41" width="0.42578125" hidden="1" customWidth="1"/>
    <col min="42" max="43" width="0" hidden="1" customWidth="1"/>
    <col min="44" max="44" width="8.28515625" hidden="1" customWidth="1"/>
    <col min="256" max="256" width="1" hidden="1" customWidth="1"/>
  </cols>
  <sheetData>
    <row r="1" spans="1:62" s="1" customFormat="1" ht="6" customHeight="1" x14ac:dyDescent="0.25"/>
    <row r="2" spans="1:62" s="1" customFormat="1" x14ac:dyDescent="0.25">
      <c r="AE2" s="1" t="s">
        <v>40</v>
      </c>
    </row>
    <row r="3" spans="1:62" s="2" customFormat="1" ht="6" customHeight="1" x14ac:dyDescent="0.25"/>
    <row r="4" spans="1:62" s="3" customFormat="1" ht="21.95" customHeight="1" x14ac:dyDescent="0.25">
      <c r="A4" s="231" t="s">
        <v>111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row>
    <row r="5" spans="1:62" s="3" customFormat="1" ht="21.95" customHeight="1" x14ac:dyDescent="0.25">
      <c r="A5" s="231" t="s">
        <v>113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row>
    <row r="6" spans="1:62" s="9" customFormat="1" ht="8.1"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62" s="3" customFormat="1" ht="18" customHeight="1" x14ac:dyDescent="0.25">
      <c r="A7" s="237" t="s">
        <v>105</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T7" s="10"/>
    </row>
    <row r="8" spans="1:62" s="4" customFormat="1" ht="16.5" x14ac:dyDescent="0.3">
      <c r="AF8" s="5"/>
      <c r="AG8" s="5"/>
      <c r="AH8" s="5"/>
      <c r="AI8" s="5"/>
      <c r="AJ8" s="5"/>
      <c r="AK8" s="5"/>
      <c r="AL8" s="6"/>
      <c r="AM8" s="5"/>
      <c r="AO8"/>
    </row>
    <row r="9" spans="1:62" s="1" customFormat="1" ht="17.100000000000001" customHeight="1" x14ac:dyDescent="0.25">
      <c r="A9" s="232" t="s">
        <v>110</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row>
    <row r="10" spans="1:62" s="1" customFormat="1" ht="17.100000000000001" customHeight="1" x14ac:dyDescent="0.25">
      <c r="A10" s="232"/>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row>
    <row r="11" spans="1:62" s="1" customFormat="1" ht="17.100000000000001" customHeight="1" x14ac:dyDescent="0.25">
      <c r="A11" s="232"/>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row>
    <row r="12" spans="1:62" s="1" customFormat="1" ht="17.100000000000001" customHeight="1" x14ac:dyDescent="0.25">
      <c r="A12" s="232"/>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row>
    <row r="13" spans="1:62" s="1" customFormat="1" ht="17.100000000000001" customHeight="1" x14ac:dyDescent="0.25">
      <c r="A13" s="17"/>
      <c r="B13" s="207" t="s">
        <v>6</v>
      </c>
      <c r="C13" s="234" t="s">
        <v>9</v>
      </c>
      <c r="D13" s="234"/>
      <c r="E13" s="234"/>
      <c r="F13" s="234"/>
      <c r="G13" s="234"/>
      <c r="H13" s="234"/>
      <c r="I13" s="234"/>
      <c r="J13" s="234"/>
      <c r="K13" s="234"/>
      <c r="L13" s="234"/>
      <c r="M13" s="234"/>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62" s="1" customFormat="1" x14ac:dyDescent="0.25">
      <c r="AL14" s="18"/>
    </row>
    <row r="15" spans="1:62" s="1" customFormat="1" ht="16.5" customHeight="1" x14ac:dyDescent="0.25">
      <c r="A15" s="19" t="s">
        <v>97</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row>
    <row r="16" spans="1:62" s="21" customFormat="1" ht="12" customHeight="1"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T16" s="22"/>
      <c r="AU16" s="22"/>
      <c r="AV16" s="22"/>
      <c r="AW16" s="22"/>
      <c r="AX16" s="22"/>
      <c r="AY16" s="22"/>
      <c r="AZ16" s="22"/>
      <c r="BA16" s="22"/>
      <c r="BB16" s="22"/>
      <c r="BC16" s="22"/>
      <c r="BD16" s="22"/>
      <c r="BE16" s="22"/>
      <c r="BF16" s="22"/>
      <c r="BG16" s="22"/>
      <c r="BH16" s="22"/>
      <c r="BI16" s="22"/>
      <c r="BJ16" s="22"/>
    </row>
    <row r="17" spans="1:62" s="21" customFormat="1" x14ac:dyDescent="0.25">
      <c r="A17" s="235" t="s">
        <v>112</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T17" s="22"/>
      <c r="AU17" s="22"/>
      <c r="AV17" s="22"/>
      <c r="AW17" s="22"/>
      <c r="AX17" s="22"/>
      <c r="AY17" s="22"/>
      <c r="AZ17" s="22"/>
      <c r="BA17" s="22"/>
      <c r="BB17" s="22"/>
      <c r="BC17" s="22"/>
      <c r="BD17" s="22"/>
      <c r="BE17" s="22"/>
      <c r="BF17" s="22"/>
      <c r="BG17" s="22"/>
      <c r="BH17" s="22"/>
      <c r="BI17" s="22"/>
      <c r="BJ17" s="22"/>
    </row>
    <row r="18" spans="1:62" s="21" customFormat="1" x14ac:dyDescent="0.25">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T18" s="22"/>
      <c r="AU18" s="22"/>
      <c r="AV18" s="22"/>
      <c r="AW18" s="22"/>
      <c r="AX18" s="22"/>
      <c r="AY18" s="22"/>
      <c r="AZ18" s="22"/>
      <c r="BA18" s="22"/>
      <c r="BB18" s="22"/>
      <c r="BC18" s="22"/>
      <c r="BD18" s="22"/>
      <c r="BE18" s="22"/>
      <c r="BF18" s="22"/>
      <c r="BG18" s="22"/>
      <c r="BH18" s="22"/>
      <c r="BI18" s="22"/>
      <c r="BJ18" s="22"/>
    </row>
    <row r="19" spans="1:62" s="21" customFormat="1" x14ac:dyDescent="0.25">
      <c r="A19" s="235"/>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T19" s="22"/>
      <c r="AU19" s="22"/>
      <c r="AV19" s="22"/>
      <c r="AW19" s="22"/>
      <c r="AX19" s="22"/>
      <c r="AY19" s="22"/>
      <c r="AZ19" s="22"/>
      <c r="BA19" s="22"/>
      <c r="BB19" s="22"/>
      <c r="BC19" s="22"/>
      <c r="BD19" s="22"/>
      <c r="BE19" s="22"/>
      <c r="BF19" s="22"/>
      <c r="BG19" s="22"/>
      <c r="BH19" s="22"/>
      <c r="BI19" s="22"/>
      <c r="BJ19" s="22"/>
    </row>
    <row r="20" spans="1:62" s="1" customFormat="1" x14ac:dyDescent="0.25"/>
    <row r="21" spans="1:62" s="1" customFormat="1" ht="16.5" customHeight="1" x14ac:dyDescent="0.25">
      <c r="A21" s="230" t="s">
        <v>61</v>
      </c>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row>
    <row r="22" spans="1:62" s="1" customFormat="1" ht="16.5" customHeight="1" x14ac:dyDescent="0.25">
      <c r="A22" s="230"/>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row>
    <row r="23" spans="1:62" s="1" customFormat="1" ht="16.5" customHeight="1" x14ac:dyDescent="0.25">
      <c r="A23" s="230"/>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row>
    <row r="24" spans="1:62" s="1" customFormat="1" ht="16.5" customHeight="1" x14ac:dyDescent="0.25">
      <c r="B24" s="11" t="s">
        <v>6</v>
      </c>
      <c r="C24" s="236" t="s">
        <v>38</v>
      </c>
      <c r="D24" s="236"/>
      <c r="E24" s="236"/>
      <c r="F24" s="236"/>
      <c r="G24" s="236"/>
      <c r="H24" s="236"/>
      <c r="I24" s="236"/>
      <c r="J24" s="236"/>
      <c r="K24" s="236"/>
      <c r="L24" s="236"/>
      <c r="M24" s="236"/>
      <c r="N24" s="236"/>
      <c r="O24" s="236"/>
    </row>
    <row r="25" spans="1:62" s="1" customFormat="1" ht="15" customHeight="1" x14ac:dyDescent="0.25">
      <c r="B25" s="11" t="s">
        <v>6</v>
      </c>
      <c r="C25" s="236" t="s">
        <v>37</v>
      </c>
      <c r="D25" s="236"/>
      <c r="E25" s="236"/>
      <c r="F25" s="236"/>
      <c r="G25" s="236"/>
      <c r="H25" s="236"/>
      <c r="I25" s="236"/>
      <c r="J25" s="236"/>
      <c r="K25" s="236"/>
      <c r="L25" s="236"/>
      <c r="M25" s="236"/>
      <c r="N25" s="236"/>
      <c r="O25" s="236"/>
      <c r="P25" s="236"/>
    </row>
    <row r="26" spans="1:62" s="1" customFormat="1" x14ac:dyDescent="0.25">
      <c r="AL26" s="18"/>
    </row>
    <row r="27" spans="1:62" s="1" customFormat="1" x14ac:dyDescent="0.25"/>
    <row r="28" spans="1:62" s="1" customFormat="1" ht="15" customHeight="1" x14ac:dyDescent="0.25">
      <c r="A28" s="23" t="s">
        <v>10</v>
      </c>
      <c r="C28" s="23"/>
      <c r="D28" s="23"/>
      <c r="E28" s="23"/>
      <c r="F28" s="23"/>
      <c r="G28" s="24"/>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5"/>
    </row>
    <row r="29" spans="1:62" s="1" customFormat="1" ht="12" customHeight="1" x14ac:dyDescent="0.25"/>
    <row r="30" spans="1:62" s="1" customFormat="1" ht="15" customHeight="1" x14ac:dyDescent="0.25">
      <c r="A30" s="23" t="s">
        <v>21</v>
      </c>
      <c r="B30" s="24"/>
      <c r="C30" s="24"/>
      <c r="D30" s="24"/>
      <c r="E30" s="24"/>
      <c r="F30" s="24"/>
      <c r="G30" s="24"/>
      <c r="H30" s="24"/>
      <c r="I30" s="24"/>
      <c r="J30" s="218"/>
      <c r="K30" s="218"/>
      <c r="L30" s="218"/>
      <c r="M30" s="218"/>
      <c r="N30" s="218"/>
      <c r="O30" s="218"/>
      <c r="P30" s="218"/>
      <c r="Q30" s="218"/>
      <c r="R30" s="218"/>
      <c r="S30" s="218"/>
      <c r="T30" s="218"/>
      <c r="U30" s="218"/>
      <c r="V30" s="218"/>
      <c r="W30" s="218"/>
      <c r="X30" s="218"/>
      <c r="Y30" s="218"/>
      <c r="Z30" s="218"/>
      <c r="AA30" s="218"/>
      <c r="AB30" s="218"/>
      <c r="AC30" s="218"/>
      <c r="AD30" s="218"/>
      <c r="AE30" s="215" t="s">
        <v>11</v>
      </c>
      <c r="AF30" s="216"/>
      <c r="AG30" s="216"/>
      <c r="AH30" s="216"/>
      <c r="AI30" s="217"/>
      <c r="AJ30" s="233"/>
      <c r="AK30" s="233"/>
      <c r="AL30" s="233"/>
      <c r="AM30" s="233"/>
      <c r="AN30" s="26"/>
    </row>
    <row r="31" spans="1:62" s="1" customFormat="1" x14ac:dyDescent="0.25"/>
    <row r="32" spans="1:62" s="1" customFormat="1" ht="18" customHeight="1" x14ac:dyDescent="0.25">
      <c r="A32" s="219" t="s">
        <v>64</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7"/>
    </row>
    <row r="33" spans="1:40" s="1" customFormat="1" ht="18" customHeight="1" x14ac:dyDescent="0.25">
      <c r="A33" s="219"/>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7"/>
    </row>
    <row r="34" spans="1:40" s="1" customFormat="1" x14ac:dyDescent="0.25"/>
    <row r="35" spans="1:40" s="1" customFormat="1" ht="16.5" customHeight="1" x14ac:dyDescent="0.25">
      <c r="A35" s="24"/>
      <c r="B35" s="24"/>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M35" s="29"/>
    </row>
    <row r="36" spans="1:40" s="1" customFormat="1" ht="6" customHeight="1" x14ac:dyDescent="0.25">
      <c r="C36" s="24"/>
      <c r="D36" s="24"/>
      <c r="E36" s="24"/>
      <c r="F36" s="19"/>
      <c r="G36" s="24"/>
      <c r="H36" s="30"/>
      <c r="I36" s="30"/>
      <c r="J36" s="30"/>
      <c r="K36" s="30"/>
      <c r="L36" s="23"/>
      <c r="M36" s="23"/>
      <c r="N36" s="23"/>
      <c r="O36" s="23"/>
      <c r="P36" s="23"/>
      <c r="Q36" s="23"/>
      <c r="R36" s="23"/>
      <c r="U36" s="18"/>
      <c r="V36" s="18"/>
      <c r="AM36" s="18"/>
    </row>
    <row r="37" spans="1:40" s="1" customFormat="1" x14ac:dyDescent="0.25">
      <c r="AE37" s="23"/>
      <c r="AF37" s="1" t="s">
        <v>41</v>
      </c>
    </row>
    <row r="38" spans="1:40" s="1" customFormat="1" x14ac:dyDescent="0.25"/>
    <row r="39" spans="1:40" s="32" customFormat="1" ht="18.75" x14ac:dyDescent="0.3">
      <c r="A39" s="220" t="s">
        <v>39</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row>
    <row r="40" spans="1:40" s="1" customFormat="1" ht="8.1" customHeight="1" x14ac:dyDescent="0.25">
      <c r="C40" s="24"/>
    </row>
    <row r="41" spans="1:40" s="1" customFormat="1" ht="16.5" customHeight="1" x14ac:dyDescent="0.25">
      <c r="A41" s="7" t="s">
        <v>65</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40" s="1" customFormat="1" x14ac:dyDescent="0.25">
      <c r="A42" s="24"/>
      <c r="B42" s="24"/>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M42" s="29"/>
    </row>
    <row r="43" spans="1:40" s="1" customFormat="1" x14ac:dyDescent="0.25">
      <c r="A43" s="221">
        <v>1</v>
      </c>
      <c r="B43" s="221"/>
      <c r="C43" s="222" t="s">
        <v>66</v>
      </c>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3"/>
    </row>
    <row r="44" spans="1:40" s="1" customFormat="1" x14ac:dyDescent="0.25">
      <c r="C44" s="24"/>
      <c r="D44" s="24"/>
      <c r="E44" s="24"/>
      <c r="F44" s="19"/>
      <c r="G44" s="24"/>
      <c r="H44" s="30"/>
      <c r="I44" s="30"/>
      <c r="J44" s="30"/>
      <c r="K44" s="30"/>
      <c r="L44" s="23"/>
      <c r="M44" s="23"/>
      <c r="N44" s="23"/>
      <c r="O44" s="23"/>
      <c r="P44" s="23"/>
      <c r="Q44" s="23"/>
      <c r="R44" s="23"/>
      <c r="U44" s="18"/>
      <c r="V44" s="18"/>
      <c r="AM44" s="18"/>
    </row>
    <row r="45" spans="1:40" s="1" customFormat="1" ht="16.5" customHeight="1" x14ac:dyDescent="0.25">
      <c r="A45" s="24"/>
      <c r="B45" s="24"/>
      <c r="D45" s="33" t="s">
        <v>7</v>
      </c>
      <c r="E45" s="222" t="s">
        <v>67</v>
      </c>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34"/>
    </row>
    <row r="46" spans="1:40" s="1" customFormat="1" ht="8.1" customHeight="1" x14ac:dyDescent="0.25">
      <c r="A46" s="24"/>
      <c r="B46" s="24"/>
      <c r="C46" s="28"/>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row>
    <row r="47" spans="1:40" s="1" customFormat="1" ht="16.5" customHeight="1" x14ac:dyDescent="0.25">
      <c r="A47" s="24"/>
      <c r="B47" s="24"/>
      <c r="C47" s="28"/>
      <c r="D47" s="28"/>
      <c r="F47" s="223"/>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5"/>
      <c r="AM47" s="29"/>
    </row>
    <row r="48" spans="1:40" s="1" customFormat="1" x14ac:dyDescent="0.25">
      <c r="C48" s="24"/>
      <c r="D48" s="24"/>
      <c r="E48" s="24"/>
      <c r="F48" s="19"/>
      <c r="G48" s="24"/>
      <c r="H48" s="30"/>
      <c r="I48" s="30"/>
      <c r="J48" s="30"/>
      <c r="K48" s="30"/>
      <c r="L48" s="23"/>
      <c r="M48" s="23"/>
      <c r="N48" s="23"/>
      <c r="O48" s="23"/>
      <c r="P48" s="23"/>
      <c r="Q48" s="23"/>
      <c r="R48" s="23"/>
      <c r="U48" s="18"/>
      <c r="V48" s="18"/>
      <c r="AM48" s="18"/>
    </row>
    <row r="49" spans="1:39" s="1" customFormat="1" ht="16.5" customHeight="1" x14ac:dyDescent="0.25">
      <c r="A49" s="24"/>
      <c r="B49" s="24"/>
      <c r="C49" s="28"/>
      <c r="D49" s="33" t="s">
        <v>8</v>
      </c>
      <c r="E49" s="36" t="s">
        <v>68</v>
      </c>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9"/>
    </row>
    <row r="50" spans="1:39" s="1" customFormat="1" x14ac:dyDescent="0.25">
      <c r="C50" s="24"/>
      <c r="D50" s="24"/>
      <c r="E50" s="24"/>
      <c r="F50" s="19"/>
      <c r="G50" s="24"/>
      <c r="H50" s="30"/>
      <c r="I50" s="30"/>
      <c r="J50" s="30"/>
      <c r="K50" s="30"/>
      <c r="L50" s="23"/>
      <c r="M50" s="23"/>
      <c r="N50" s="23"/>
      <c r="O50" s="23"/>
      <c r="P50" s="23"/>
      <c r="Q50" s="23"/>
      <c r="R50" s="23"/>
      <c r="U50" s="18"/>
      <c r="V50" s="18"/>
      <c r="AM50" s="18"/>
    </row>
    <row r="51" spans="1:39" s="1" customFormat="1" x14ac:dyDescent="0.25">
      <c r="C51" s="24"/>
      <c r="E51" s="37"/>
      <c r="F51" s="38"/>
      <c r="G51" s="37"/>
      <c r="H51" s="226" t="s">
        <v>98</v>
      </c>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row>
    <row r="52" spans="1:39" s="1" customFormat="1" x14ac:dyDescent="0.25">
      <c r="C52" s="24"/>
      <c r="E52" s="37"/>
      <c r="F52" s="39"/>
      <c r="G52" s="37"/>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row>
    <row r="53" spans="1:39" s="1" customFormat="1" x14ac:dyDescent="0.25">
      <c r="C53" s="24"/>
      <c r="E53" s="37"/>
      <c r="F53" s="39"/>
      <c r="G53" s="37"/>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row>
    <row r="54" spans="1:39" s="1" customFormat="1" x14ac:dyDescent="0.25">
      <c r="C54" s="24"/>
      <c r="E54" s="37"/>
      <c r="F54" s="39"/>
      <c r="G54" s="37"/>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row>
    <row r="55" spans="1:39" s="1" customFormat="1" x14ac:dyDescent="0.25">
      <c r="C55" s="24"/>
      <c r="E55" s="37"/>
      <c r="F55" s="39"/>
      <c r="G55" s="37"/>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row>
    <row r="56" spans="1:39" s="1" customFormat="1" x14ac:dyDescent="0.25">
      <c r="C56" s="24"/>
      <c r="E56" s="37"/>
      <c r="F56" s="39"/>
      <c r="G56" s="37"/>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row>
    <row r="57" spans="1:39" s="1" customFormat="1" x14ac:dyDescent="0.25">
      <c r="C57" s="24"/>
      <c r="E57" s="37"/>
      <c r="F57" s="39"/>
      <c r="G57" s="37"/>
      <c r="H57" s="11" t="s">
        <v>6</v>
      </c>
      <c r="I57" s="250" t="s">
        <v>109</v>
      </c>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row>
    <row r="58" spans="1:39" s="1" customFormat="1" ht="15.75" customHeight="1" x14ac:dyDescent="0.25">
      <c r="C58" s="24"/>
      <c r="E58" s="37"/>
      <c r="F58" s="39"/>
      <c r="G58" s="37"/>
      <c r="H58" s="11" t="s">
        <v>6</v>
      </c>
      <c r="I58" s="250" t="s">
        <v>108</v>
      </c>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40"/>
      <c r="AI58" s="40"/>
      <c r="AJ58" s="40"/>
      <c r="AK58" s="40"/>
      <c r="AL58" s="40"/>
      <c r="AM58" s="40"/>
    </row>
    <row r="59" spans="1:39" s="1" customFormat="1" x14ac:dyDescent="0.25">
      <c r="C59" s="24"/>
      <c r="E59" s="20"/>
      <c r="F59" s="20"/>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row>
    <row r="60" spans="1:39" s="1" customFormat="1" ht="16.5" customHeight="1" x14ac:dyDescent="0.25">
      <c r="C60" s="24"/>
      <c r="F60" s="38" t="s">
        <v>99</v>
      </c>
      <c r="G60" s="214" t="s">
        <v>69</v>
      </c>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row>
    <row r="61" spans="1:39" s="1" customFormat="1" x14ac:dyDescent="0.25">
      <c r="C61" s="24"/>
      <c r="D61" s="39"/>
      <c r="E61" s="20"/>
      <c r="F61" s="20"/>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row>
    <row r="62" spans="1:39" s="1" customFormat="1" x14ac:dyDescent="0.25">
      <c r="C62" s="24"/>
      <c r="D62" s="39"/>
      <c r="E62" s="20"/>
      <c r="F62" s="20"/>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row>
    <row r="63" spans="1:39" s="1" customFormat="1" x14ac:dyDescent="0.25">
      <c r="C63" s="24"/>
      <c r="D63" s="39"/>
      <c r="E63" s="20"/>
      <c r="F63" s="20"/>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row>
    <row r="64" spans="1:39" s="1" customFormat="1" x14ac:dyDescent="0.25">
      <c r="C64" s="24"/>
      <c r="E64" s="20"/>
      <c r="F64" s="20"/>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row>
    <row r="65" spans="3:45" s="1" customFormat="1" ht="8.1" customHeight="1" x14ac:dyDescent="0.25">
      <c r="C65" s="24"/>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row>
    <row r="66" spans="3:45" s="1" customFormat="1" ht="16.5" customHeight="1" x14ac:dyDescent="0.25">
      <c r="C66" s="24"/>
      <c r="D66" s="24"/>
      <c r="E66" s="41"/>
      <c r="H66" s="11" t="s">
        <v>6</v>
      </c>
      <c r="I66" s="226" t="s">
        <v>70</v>
      </c>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S66" s="23"/>
    </row>
    <row r="67" spans="3:45" s="1" customFormat="1" x14ac:dyDescent="0.25">
      <c r="C67" s="24"/>
      <c r="D67" s="24"/>
      <c r="E67" s="41"/>
      <c r="H67" s="19"/>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S67" s="23"/>
    </row>
    <row r="68" spans="3:45" s="1" customFormat="1" x14ac:dyDescent="0.25">
      <c r="C68" s="24"/>
      <c r="D68" s="24"/>
      <c r="E68" s="41"/>
      <c r="H68" s="11" t="s">
        <v>6</v>
      </c>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S68" s="23"/>
    </row>
    <row r="69" spans="3:45" s="1" customFormat="1" ht="8.1" customHeight="1" x14ac:dyDescent="0.25">
      <c r="C69" s="24"/>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row>
    <row r="70" spans="3:45" s="1" customFormat="1" ht="16.5" customHeight="1" x14ac:dyDescent="0.25">
      <c r="C70" s="24"/>
      <c r="D70" s="24"/>
      <c r="E70" s="41"/>
      <c r="H70" s="11" t="s">
        <v>6</v>
      </c>
      <c r="I70" s="42" t="s">
        <v>71</v>
      </c>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S70" s="23"/>
    </row>
    <row r="71" spans="3:45" s="1" customFormat="1" ht="8.1" customHeight="1" x14ac:dyDescent="0.25">
      <c r="C71" s="24"/>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row>
    <row r="72" spans="3:45" s="1" customFormat="1" ht="16.5" customHeight="1" x14ac:dyDescent="0.25">
      <c r="C72" s="24"/>
      <c r="D72" s="24"/>
      <c r="E72" s="41"/>
      <c r="H72" s="11" t="s">
        <v>6</v>
      </c>
      <c r="I72" s="226" t="s">
        <v>72</v>
      </c>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S72" s="23"/>
    </row>
    <row r="73" spans="3:45" s="1" customFormat="1" x14ac:dyDescent="0.25">
      <c r="C73" s="24"/>
      <c r="D73" s="24"/>
      <c r="E73" s="41"/>
      <c r="H73" s="19"/>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S73" s="23"/>
    </row>
    <row r="74" spans="3:45" s="1" customFormat="1" x14ac:dyDescent="0.25">
      <c r="C74" s="24"/>
      <c r="D74" s="24"/>
      <c r="E74" s="24"/>
      <c r="F74" s="19"/>
      <c r="G74" s="24"/>
      <c r="H74" s="30"/>
      <c r="I74" s="30"/>
      <c r="J74" s="30"/>
      <c r="K74" s="30"/>
      <c r="L74" s="23"/>
      <c r="M74" s="23"/>
      <c r="N74" s="23"/>
      <c r="O74" s="23"/>
      <c r="P74" s="23"/>
      <c r="Q74" s="23"/>
      <c r="R74" s="23"/>
      <c r="U74" s="18"/>
      <c r="V74" s="18"/>
      <c r="AM74" s="18"/>
    </row>
    <row r="75" spans="3:45" s="1" customFormat="1" ht="16.5" customHeight="1" x14ac:dyDescent="0.25">
      <c r="C75" s="24"/>
      <c r="F75" s="38"/>
      <c r="G75" s="214" t="s">
        <v>59</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row>
    <row r="76" spans="3:45" s="1" customFormat="1" x14ac:dyDescent="0.25">
      <c r="C76" s="24"/>
      <c r="D76" s="24"/>
      <c r="E76" s="20"/>
      <c r="F76" s="20"/>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row>
    <row r="77" spans="3:45" s="1" customFormat="1" x14ac:dyDescent="0.25">
      <c r="C77" s="24"/>
      <c r="D77" s="24"/>
      <c r="E77" s="20"/>
      <c r="F77" s="20"/>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row>
    <row r="78" spans="3:45" s="1" customFormat="1" x14ac:dyDescent="0.25">
      <c r="C78" s="24"/>
      <c r="D78" s="24"/>
      <c r="E78" s="20"/>
      <c r="F78" s="20"/>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row>
    <row r="79" spans="3:45" s="1" customFormat="1" x14ac:dyDescent="0.25">
      <c r="C79" s="24"/>
      <c r="E79" s="20"/>
      <c r="F79" s="20"/>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row>
    <row r="80" spans="3:45" s="1" customFormat="1" x14ac:dyDescent="0.25">
      <c r="C80" s="24"/>
      <c r="E80" s="20"/>
      <c r="F80" s="20"/>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row>
    <row r="81" spans="1:41" s="1" customFormat="1" ht="16.5" customHeight="1" x14ac:dyDescent="0.25">
      <c r="A81" s="24"/>
      <c r="B81" s="24"/>
      <c r="C81" s="28"/>
      <c r="D81" s="28"/>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9"/>
    </row>
    <row r="82" spans="1:41" s="1" customFormat="1" x14ac:dyDescent="0.25">
      <c r="A82" s="213">
        <v>2</v>
      </c>
      <c r="B82" s="213"/>
      <c r="C82" s="43" t="s">
        <v>56</v>
      </c>
      <c r="D82" s="44"/>
      <c r="E82" s="45"/>
      <c r="F82" s="45"/>
      <c r="G82" s="45"/>
      <c r="H82" s="46"/>
      <c r="I82" s="46"/>
      <c r="J82" s="46"/>
      <c r="K82" s="46"/>
      <c r="L82" s="47"/>
      <c r="M82" s="47"/>
      <c r="N82" s="47"/>
      <c r="O82" s="47"/>
      <c r="P82" s="47"/>
      <c r="Q82" s="47"/>
      <c r="R82" s="47"/>
      <c r="S82" s="44"/>
      <c r="T82" s="44"/>
      <c r="U82" s="48"/>
      <c r="V82" s="48"/>
      <c r="W82" s="44"/>
      <c r="X82" s="44"/>
      <c r="Y82" s="44"/>
      <c r="Z82" s="44"/>
      <c r="AA82" s="44"/>
      <c r="AB82" s="44"/>
      <c r="AC82" s="44"/>
      <c r="AD82" s="44"/>
      <c r="AE82" s="44"/>
      <c r="AF82" s="44"/>
      <c r="AG82" s="44"/>
      <c r="AH82" s="44"/>
      <c r="AI82" s="49" t="str">
        <f>IF(OR(F51="x",F60="X",F75="x"),"X","")</f>
        <v>X</v>
      </c>
      <c r="AJ82" s="50" t="s">
        <v>0</v>
      </c>
      <c r="AK82" s="51"/>
      <c r="AL82" s="52" t="str">
        <f>IF(AND(F51="",F60="",F75=""),"X","")</f>
        <v/>
      </c>
      <c r="AM82" s="50" t="s">
        <v>1</v>
      </c>
    </row>
    <row r="83" spans="1:41" s="1" customFormat="1" x14ac:dyDescent="0.25">
      <c r="C83" s="24"/>
    </row>
    <row r="84" spans="1:41" s="1" customFormat="1" x14ac:dyDescent="0.25">
      <c r="C84" s="24"/>
    </row>
    <row r="85" spans="1:41" s="1" customFormat="1" ht="6" customHeight="1" x14ac:dyDescent="0.25">
      <c r="C85" s="24"/>
      <c r="D85" s="24"/>
      <c r="E85" s="24"/>
      <c r="F85" s="19"/>
      <c r="G85" s="24"/>
      <c r="H85" s="30"/>
      <c r="I85" s="30"/>
      <c r="J85" s="30"/>
      <c r="K85" s="30"/>
      <c r="L85" s="23"/>
      <c r="M85" s="23"/>
      <c r="N85" s="23"/>
      <c r="O85" s="23"/>
      <c r="P85" s="23"/>
      <c r="Q85" s="23"/>
      <c r="R85" s="23"/>
      <c r="U85" s="18"/>
      <c r="V85" s="18"/>
      <c r="AM85" s="18"/>
    </row>
    <row r="86" spans="1:41" s="1" customFormat="1" x14ac:dyDescent="0.25">
      <c r="AE86" s="23"/>
      <c r="AF86" s="1" t="s">
        <v>42</v>
      </c>
    </row>
    <row r="87" spans="1:41" s="31" customFormat="1" ht="6" customHeight="1" x14ac:dyDescent="0.25">
      <c r="C87" s="53"/>
      <c r="D87" s="24"/>
      <c r="E87" s="24"/>
      <c r="F87" s="24"/>
      <c r="G87" s="24"/>
      <c r="H87" s="30"/>
      <c r="I87" s="30"/>
      <c r="J87" s="30"/>
      <c r="K87" s="30"/>
      <c r="L87" s="54"/>
      <c r="M87" s="23"/>
      <c r="N87" s="1"/>
      <c r="O87" s="1"/>
      <c r="P87" s="1"/>
      <c r="Q87" s="55"/>
      <c r="R87" s="1"/>
      <c r="S87" s="1"/>
      <c r="T87" s="1"/>
      <c r="U87" s="24"/>
      <c r="V87" s="1"/>
      <c r="W87" s="1"/>
      <c r="X87" s="1"/>
      <c r="Y87" s="1"/>
      <c r="Z87" s="1"/>
      <c r="AA87" s="1"/>
      <c r="AB87" s="1"/>
      <c r="AC87" s="1"/>
      <c r="AD87" s="1"/>
      <c r="AE87" s="1"/>
      <c r="AF87" s="1"/>
      <c r="AG87" s="1"/>
      <c r="AH87" s="1"/>
      <c r="AI87" s="1"/>
      <c r="AJ87" s="1"/>
      <c r="AK87" s="1"/>
      <c r="AL87" s="1"/>
      <c r="AM87" s="56"/>
    </row>
    <row r="88" spans="1:41" s="3" customFormat="1" ht="18" x14ac:dyDescent="0.25">
      <c r="A88" s="220" t="s">
        <v>50</v>
      </c>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row>
    <row r="89" spans="1:41" s="57" customFormat="1" ht="6" customHeight="1" x14ac:dyDescent="0.25">
      <c r="AO89" s="1"/>
    </row>
    <row r="90" spans="1:41" s="57" customFormat="1" ht="6" customHeight="1" x14ac:dyDescent="0.25">
      <c r="AO90" s="1"/>
    </row>
    <row r="91" spans="1:41" s="1" customFormat="1" x14ac:dyDescent="0.25">
      <c r="A91" s="1" t="s">
        <v>73</v>
      </c>
    </row>
    <row r="92" spans="1:41" s="31" customFormat="1" ht="12" customHeight="1" x14ac:dyDescent="0.25">
      <c r="C92" s="53"/>
      <c r="D92" s="24"/>
      <c r="E92" s="24"/>
      <c r="F92" s="24"/>
      <c r="G92" s="24"/>
      <c r="H92" s="30"/>
      <c r="I92" s="30"/>
      <c r="J92" s="30"/>
      <c r="K92" s="30"/>
      <c r="L92" s="54"/>
      <c r="M92" s="23"/>
      <c r="N92" s="1"/>
      <c r="O92" s="1"/>
      <c r="P92" s="1"/>
      <c r="Q92" s="55"/>
      <c r="R92" s="1"/>
      <c r="S92" s="1"/>
      <c r="T92" s="1"/>
      <c r="U92" s="24"/>
      <c r="V92" s="1"/>
      <c r="W92" s="1"/>
      <c r="X92" s="1"/>
      <c r="Y92" s="1"/>
      <c r="Z92" s="1"/>
      <c r="AA92" s="1"/>
      <c r="AB92" s="1"/>
      <c r="AC92" s="1"/>
      <c r="AD92" s="1"/>
      <c r="AE92" s="1"/>
      <c r="AF92" s="1"/>
      <c r="AG92" s="1"/>
      <c r="AH92" s="1"/>
      <c r="AI92" s="1"/>
      <c r="AJ92" s="1"/>
      <c r="AK92" s="1"/>
      <c r="AL92" s="1"/>
      <c r="AM92" s="56"/>
    </row>
    <row r="93" spans="1:41" s="31" customFormat="1" ht="16.5" customHeight="1" x14ac:dyDescent="0.25">
      <c r="A93" s="213">
        <v>3</v>
      </c>
      <c r="B93" s="213"/>
      <c r="C93" s="58" t="s">
        <v>74</v>
      </c>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56"/>
    </row>
    <row r="94" spans="1:41" s="31" customFormat="1" ht="12" customHeight="1" x14ac:dyDescent="0.25">
      <c r="H94" s="59"/>
      <c r="I94" s="59"/>
      <c r="J94" s="59"/>
      <c r="K94" s="59"/>
      <c r="L94" s="60"/>
      <c r="M94" s="60"/>
      <c r="U94" s="53"/>
      <c r="Z94" s="1"/>
      <c r="AA94" s="1"/>
      <c r="AB94" s="1"/>
      <c r="AC94" s="1"/>
      <c r="AD94" s="1"/>
      <c r="AF94" s="61"/>
      <c r="AG94" s="61"/>
      <c r="AH94" s="61"/>
    </row>
    <row r="95" spans="1:41" s="31" customFormat="1" ht="16.5" customHeight="1" x14ac:dyDescent="0.2">
      <c r="C95" s="62"/>
      <c r="D95" s="33" t="s">
        <v>7</v>
      </c>
      <c r="E95" s="214" t="s">
        <v>75</v>
      </c>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0"/>
    </row>
    <row r="96" spans="1:41" s="31" customFormat="1" ht="12.75" customHeight="1" x14ac:dyDescent="0.2">
      <c r="C96" s="62"/>
      <c r="D96" s="62"/>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0"/>
    </row>
    <row r="97" spans="3:40" s="31" customFormat="1" ht="12.75" customHeight="1" x14ac:dyDescent="0.2">
      <c r="C97" s="62"/>
      <c r="D97" s="62"/>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0"/>
    </row>
    <row r="98" spans="3:40" s="23" customFormat="1" x14ac:dyDescent="0.25">
      <c r="D98" s="63"/>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0"/>
    </row>
    <row r="99" spans="3:40" s="1" customFormat="1" ht="8.1" customHeight="1" x14ac:dyDescent="0.25">
      <c r="C99" s="64"/>
      <c r="D99" s="6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0"/>
    </row>
    <row r="100" spans="3:40" s="1" customFormat="1" ht="3.95" customHeight="1" x14ac:dyDescent="0.25">
      <c r="D100" s="66"/>
      <c r="F100" s="67"/>
      <c r="G100" s="67"/>
      <c r="H100" s="68"/>
      <c r="I100" s="51"/>
      <c r="J100" s="51"/>
      <c r="K100" s="68"/>
      <c r="L100" s="50"/>
      <c r="M100" s="50"/>
      <c r="N100" s="51"/>
      <c r="O100" s="51"/>
      <c r="P100" s="51"/>
      <c r="Q100" s="51"/>
      <c r="R100" s="51"/>
      <c r="S100" s="51"/>
      <c r="T100" s="51"/>
      <c r="U100" s="51"/>
      <c r="V100" s="51"/>
      <c r="W100" s="51"/>
      <c r="X100" s="51"/>
      <c r="Y100" s="51"/>
      <c r="Z100" s="51"/>
      <c r="AA100" s="51"/>
      <c r="AB100" s="69"/>
      <c r="AD100" s="29"/>
      <c r="AE100" s="29"/>
      <c r="AF100" s="29"/>
      <c r="AG100" s="29"/>
    </row>
    <row r="101" spans="3:40" s="1" customFormat="1" x14ac:dyDescent="0.25">
      <c r="D101" s="65"/>
      <c r="F101" s="70"/>
      <c r="G101" s="70" t="s">
        <v>13</v>
      </c>
      <c r="H101" s="51"/>
      <c r="I101" s="51"/>
      <c r="J101" s="51"/>
      <c r="K101" s="51"/>
      <c r="L101" s="251">
        <v>0</v>
      </c>
      <c r="M101" s="252"/>
      <c r="N101" s="253"/>
      <c r="O101" s="67" t="s">
        <v>31</v>
      </c>
      <c r="P101" s="51"/>
      <c r="Q101" s="51"/>
      <c r="R101" s="51"/>
      <c r="S101" s="51"/>
      <c r="T101" s="254">
        <f>L101*28.35</f>
        <v>0</v>
      </c>
      <c r="U101" s="255"/>
      <c r="V101" s="256"/>
      <c r="W101" s="71" t="s">
        <v>32</v>
      </c>
      <c r="X101" s="51"/>
      <c r="Y101" s="51"/>
      <c r="Z101" s="51"/>
      <c r="AA101" s="51"/>
      <c r="AB101" s="69"/>
      <c r="AD101" s="29"/>
      <c r="AE101" s="29"/>
      <c r="AF101" s="29"/>
      <c r="AG101" s="29"/>
    </row>
    <row r="102" spans="3:40" s="1" customFormat="1" ht="3.95" customHeight="1" x14ac:dyDescent="0.25">
      <c r="D102" s="66"/>
      <c r="F102" s="67"/>
      <c r="G102" s="67"/>
      <c r="H102" s="68"/>
      <c r="I102" s="51"/>
      <c r="J102" s="51"/>
      <c r="K102" s="68"/>
      <c r="L102" s="50"/>
      <c r="M102" s="50"/>
      <c r="N102" s="51"/>
      <c r="O102" s="51"/>
      <c r="P102" s="51"/>
      <c r="Q102" s="51"/>
      <c r="R102" s="51"/>
      <c r="S102" s="51"/>
      <c r="T102" s="51"/>
      <c r="U102" s="51"/>
      <c r="V102" s="51"/>
      <c r="W102" s="51"/>
      <c r="X102" s="51"/>
      <c r="Y102" s="51"/>
      <c r="Z102" s="51"/>
      <c r="AA102" s="51"/>
      <c r="AB102" s="69"/>
    </row>
    <row r="103" spans="3:40" s="1" customFormat="1" x14ac:dyDescent="0.25">
      <c r="D103" s="65"/>
      <c r="F103" s="70"/>
      <c r="G103" s="70" t="s">
        <v>14</v>
      </c>
      <c r="H103" s="51"/>
      <c r="I103" s="51"/>
      <c r="J103" s="51"/>
      <c r="K103" s="51"/>
      <c r="L103" s="251">
        <v>0</v>
      </c>
      <c r="M103" s="252"/>
      <c r="N103" s="253"/>
      <c r="O103" s="67" t="s">
        <v>33</v>
      </c>
      <c r="P103" s="51"/>
      <c r="Q103" s="51"/>
      <c r="R103" s="51"/>
      <c r="S103" s="51"/>
      <c r="T103" s="254">
        <f>L103*28.35</f>
        <v>0</v>
      </c>
      <c r="U103" s="255"/>
      <c r="V103" s="256"/>
      <c r="W103" s="71" t="s">
        <v>34</v>
      </c>
      <c r="X103" s="51"/>
      <c r="Y103" s="51"/>
      <c r="Z103" s="51"/>
      <c r="AA103" s="51"/>
      <c r="AB103" s="72"/>
      <c r="AD103" s="29"/>
      <c r="AE103" s="29"/>
      <c r="AF103" s="29"/>
      <c r="AG103" s="29"/>
    </row>
    <row r="104" spans="3:40" s="1" customFormat="1" ht="8.1" customHeight="1" x14ac:dyDescent="0.25">
      <c r="D104" s="66"/>
      <c r="F104" s="67"/>
      <c r="G104" s="67"/>
      <c r="H104" s="68"/>
      <c r="I104" s="51"/>
      <c r="J104" s="51"/>
      <c r="K104" s="68"/>
      <c r="L104" s="50"/>
      <c r="M104" s="50"/>
      <c r="N104" s="51"/>
      <c r="O104" s="51"/>
      <c r="P104" s="51"/>
      <c r="Q104" s="51"/>
      <c r="R104" s="51"/>
      <c r="S104" s="51"/>
      <c r="T104" s="51"/>
      <c r="U104" s="51"/>
      <c r="V104" s="51"/>
      <c r="W104" s="51"/>
      <c r="X104" s="51"/>
      <c r="Y104" s="51"/>
      <c r="Z104" s="51"/>
      <c r="AA104" s="51"/>
      <c r="AB104" s="69"/>
    </row>
    <row r="105" spans="3:40" s="1" customFormat="1" x14ac:dyDescent="0.25">
      <c r="D105" s="65"/>
      <c r="F105" s="73"/>
      <c r="G105" s="74" t="s">
        <v>12</v>
      </c>
      <c r="H105" s="75"/>
      <c r="I105" s="75"/>
      <c r="J105" s="75"/>
      <c r="K105" s="75"/>
      <c r="L105" s="75"/>
      <c r="M105" s="73"/>
      <c r="N105" s="73"/>
      <c r="O105" s="73"/>
      <c r="P105" s="73"/>
      <c r="Q105" s="73"/>
      <c r="R105" s="73"/>
      <c r="S105" s="73"/>
      <c r="T105" s="262" t="str">
        <f>IF(T101=T103,"Yes","No")</f>
        <v>Yes</v>
      </c>
      <c r="U105" s="262"/>
      <c r="V105" s="262"/>
      <c r="W105" s="76"/>
      <c r="X105" s="76"/>
      <c r="Y105" s="73"/>
      <c r="Z105" s="73"/>
      <c r="AA105" s="73"/>
      <c r="AB105" s="77"/>
      <c r="AD105" s="29"/>
      <c r="AE105" s="29"/>
      <c r="AF105" s="29"/>
      <c r="AG105" s="29"/>
    </row>
    <row r="106" spans="3:40" s="31" customFormat="1" ht="3.95" customHeight="1" x14ac:dyDescent="0.25">
      <c r="F106" s="67"/>
      <c r="G106" s="67"/>
      <c r="H106" s="68"/>
      <c r="I106" s="51"/>
      <c r="J106" s="51"/>
      <c r="K106" s="68"/>
      <c r="L106" s="50"/>
      <c r="M106" s="50"/>
      <c r="N106" s="51"/>
      <c r="O106" s="51"/>
      <c r="P106" s="51"/>
      <c r="Q106" s="51"/>
      <c r="R106" s="51"/>
      <c r="S106" s="51"/>
      <c r="T106" s="51"/>
      <c r="U106" s="51"/>
      <c r="V106" s="51"/>
      <c r="W106" s="51"/>
      <c r="X106" s="51"/>
      <c r="Y106" s="51"/>
      <c r="Z106" s="51"/>
      <c r="AA106" s="51"/>
      <c r="AB106" s="69"/>
      <c r="AD106" s="1"/>
      <c r="AF106" s="61"/>
      <c r="AG106" s="61"/>
    </row>
    <row r="107" spans="3:40" s="1" customFormat="1" x14ac:dyDescent="0.25">
      <c r="C107" s="24"/>
    </row>
    <row r="108" spans="3:40" s="1" customFormat="1" x14ac:dyDescent="0.25">
      <c r="D108" s="33" t="s">
        <v>8</v>
      </c>
      <c r="E108" s="78" t="s">
        <v>76</v>
      </c>
      <c r="F108" s="31"/>
      <c r="G108" s="31"/>
      <c r="H108" s="31"/>
      <c r="I108" s="59"/>
      <c r="J108" s="59"/>
      <c r="K108" s="59"/>
      <c r="L108" s="59"/>
      <c r="M108" s="60"/>
      <c r="N108" s="60"/>
      <c r="O108" s="31"/>
      <c r="P108" s="31"/>
      <c r="Q108" s="31"/>
      <c r="R108" s="31"/>
      <c r="S108" s="31"/>
      <c r="T108" s="31"/>
      <c r="U108" s="31"/>
      <c r="V108" s="53"/>
      <c r="W108" s="31"/>
      <c r="X108" s="31"/>
      <c r="Y108" s="31"/>
      <c r="Z108" s="31"/>
    </row>
    <row r="109" spans="3:40" s="1" customFormat="1" ht="16.5" customHeight="1" x14ac:dyDescent="0.25">
      <c r="D109" s="79"/>
      <c r="E109" s="222" t="s">
        <v>96</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row>
    <row r="110" spans="3:40" s="1" customFormat="1" x14ac:dyDescent="0.25">
      <c r="D110" s="79"/>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row>
    <row r="111" spans="3:40" s="1" customFormat="1" x14ac:dyDescent="0.25">
      <c r="D111" s="79"/>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row>
    <row r="112" spans="3:40" s="1" customFormat="1" x14ac:dyDescent="0.25">
      <c r="D112" s="79"/>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row>
    <row r="113" spans="1:42" s="1" customFormat="1" x14ac:dyDescent="0.25">
      <c r="D113" s="79"/>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row>
    <row r="114" spans="1:42" s="1" customFormat="1" x14ac:dyDescent="0.25">
      <c r="D114" s="79"/>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row>
    <row r="115" spans="1:42" s="1" customFormat="1" x14ac:dyDescent="0.25">
      <c r="C115" s="24"/>
      <c r="D115" s="80"/>
      <c r="F115" s="11" t="s">
        <v>6</v>
      </c>
      <c r="G115" s="250" t="s">
        <v>54</v>
      </c>
      <c r="H115" s="250"/>
      <c r="I115" s="250"/>
      <c r="J115" s="250"/>
      <c r="K115" s="250"/>
      <c r="L115" s="250"/>
      <c r="M115" s="250"/>
      <c r="N115" s="250"/>
      <c r="O115" s="250"/>
      <c r="P115" s="250"/>
      <c r="Q115" s="250"/>
      <c r="R115" s="250"/>
      <c r="S115" s="250"/>
      <c r="T115" s="250"/>
      <c r="V115" s="81"/>
      <c r="W115" s="81"/>
      <c r="X115" s="81"/>
      <c r="Y115" s="81"/>
      <c r="Z115" s="81"/>
      <c r="AA115" s="81"/>
      <c r="AB115" s="81"/>
      <c r="AC115" s="81"/>
    </row>
    <row r="116" spans="1:42" s="82" customFormat="1" x14ac:dyDescent="0.25">
      <c r="A116" s="57"/>
      <c r="B116" s="57"/>
      <c r="L116" s="57"/>
      <c r="M116" s="1"/>
      <c r="N116" s="1"/>
      <c r="O116" s="1"/>
      <c r="P116" s="1"/>
      <c r="Q116" s="1"/>
      <c r="R116" s="1"/>
      <c r="S116" s="1"/>
      <c r="T116" s="1"/>
      <c r="U116" s="1"/>
      <c r="V116" s="1"/>
      <c r="W116" s="1"/>
      <c r="X116" s="1"/>
      <c r="Y116" s="1"/>
      <c r="Z116" s="1"/>
      <c r="AA116" s="1"/>
      <c r="AB116" s="1"/>
      <c r="AC116" s="1"/>
      <c r="AD116" s="1"/>
      <c r="AE116" s="1"/>
      <c r="AF116" s="1"/>
      <c r="AG116" s="1"/>
      <c r="AH116" s="83"/>
      <c r="AI116" s="83"/>
      <c r="AJ116" s="83"/>
      <c r="AK116" s="83"/>
      <c r="AL116" s="83"/>
      <c r="AM116" s="83"/>
    </row>
    <row r="117" spans="1:42" s="1" customFormat="1" ht="21.95" customHeight="1" x14ac:dyDescent="0.25">
      <c r="A117" s="23"/>
      <c r="B117" s="23"/>
      <c r="D117" s="23"/>
      <c r="M117" s="263" t="s">
        <v>57</v>
      </c>
      <c r="N117" s="264"/>
      <c r="O117" s="264"/>
      <c r="P117" s="264"/>
      <c r="Q117" s="264"/>
      <c r="R117" s="264"/>
      <c r="S117" s="264"/>
      <c r="T117" s="264"/>
      <c r="U117" s="264"/>
      <c r="V117" s="264"/>
      <c r="W117" s="264"/>
      <c r="X117" s="264"/>
      <c r="Y117" s="264"/>
      <c r="Z117" s="264"/>
      <c r="AA117" s="264"/>
      <c r="AB117" s="264"/>
      <c r="AC117" s="264"/>
      <c r="AD117" s="264"/>
      <c r="AE117" s="264"/>
      <c r="AF117" s="264"/>
      <c r="AG117" s="265"/>
      <c r="AH117" s="257" t="s">
        <v>23</v>
      </c>
      <c r="AI117" s="258"/>
      <c r="AJ117" s="258"/>
      <c r="AK117" s="258"/>
      <c r="AL117" s="258"/>
      <c r="AM117" s="258"/>
    </row>
    <row r="118" spans="1:42" s="1" customFormat="1" x14ac:dyDescent="0.25">
      <c r="A118" s="23"/>
      <c r="B118" s="23"/>
      <c r="D118" s="23"/>
      <c r="M118" s="259" t="s">
        <v>58</v>
      </c>
      <c r="N118" s="260"/>
      <c r="O118" s="260"/>
      <c r="P118" s="260"/>
      <c r="Q118" s="260"/>
      <c r="R118" s="260"/>
      <c r="S118" s="260"/>
      <c r="T118" s="260"/>
      <c r="U118" s="260"/>
      <c r="V118" s="260"/>
      <c r="W118" s="260"/>
      <c r="X118" s="260"/>
      <c r="Y118" s="260"/>
      <c r="Z118" s="260"/>
      <c r="AA118" s="260"/>
      <c r="AB118" s="260"/>
      <c r="AC118" s="260"/>
      <c r="AD118" s="260"/>
      <c r="AE118" s="260"/>
      <c r="AF118" s="260"/>
      <c r="AG118" s="261"/>
      <c r="AH118" s="257"/>
      <c r="AI118" s="258"/>
      <c r="AJ118" s="258"/>
      <c r="AK118" s="258"/>
      <c r="AL118" s="258"/>
      <c r="AM118" s="258"/>
    </row>
    <row r="119" spans="1:42" s="57" customFormat="1" ht="6" customHeight="1" x14ac:dyDescent="0.25">
      <c r="A119" s="84"/>
      <c r="B119" s="84"/>
      <c r="D119" s="84"/>
      <c r="M119" s="85"/>
      <c r="N119" s="86"/>
      <c r="O119" s="87"/>
      <c r="P119" s="88"/>
      <c r="Q119" s="87"/>
      <c r="R119" s="87"/>
      <c r="S119" s="87"/>
      <c r="T119" s="87"/>
      <c r="U119" s="87"/>
      <c r="V119" s="87"/>
      <c r="W119" s="87"/>
      <c r="X119" s="89"/>
      <c r="Y119" s="89"/>
      <c r="Z119" s="89"/>
      <c r="AA119" s="87"/>
      <c r="AB119" s="90"/>
      <c r="AC119" s="90"/>
      <c r="AD119" s="89"/>
      <c r="AE119" s="87"/>
      <c r="AF119" s="87"/>
      <c r="AG119" s="91"/>
      <c r="AH119" s="257"/>
      <c r="AI119" s="258"/>
      <c r="AJ119" s="258"/>
      <c r="AK119" s="258"/>
      <c r="AL119" s="258"/>
      <c r="AM119" s="258"/>
    </row>
    <row r="120" spans="1:42" s="57" customFormat="1" x14ac:dyDescent="0.25">
      <c r="A120" s="92"/>
      <c r="B120" s="93"/>
      <c r="C120" s="94" t="s">
        <v>22</v>
      </c>
      <c r="D120" s="95"/>
      <c r="E120" s="95"/>
      <c r="F120" s="95"/>
      <c r="G120" s="96"/>
      <c r="H120" s="95"/>
      <c r="I120" s="95"/>
      <c r="J120" s="95"/>
      <c r="K120" s="95"/>
      <c r="L120" s="95"/>
      <c r="M120" s="85"/>
      <c r="N120" s="86" t="s">
        <v>14</v>
      </c>
      <c r="O120" s="90"/>
      <c r="P120" s="97"/>
      <c r="Q120" s="98"/>
      <c r="R120" s="98"/>
      <c r="S120" s="99">
        <v>6</v>
      </c>
      <c r="T120" s="100" t="s">
        <v>55</v>
      </c>
      <c r="U120" s="101"/>
      <c r="V120" s="101"/>
      <c r="W120" s="86"/>
      <c r="X120" s="102"/>
      <c r="Y120" s="102"/>
      <c r="Z120" s="102"/>
      <c r="AA120" s="98"/>
      <c r="AB120" s="101"/>
      <c r="AC120" s="248">
        <v>0</v>
      </c>
      <c r="AD120" s="248"/>
      <c r="AE120" s="248"/>
      <c r="AF120" s="248"/>
      <c r="AG120" s="87" t="s">
        <v>45</v>
      </c>
      <c r="AH120" s="257"/>
      <c r="AI120" s="258"/>
      <c r="AJ120" s="258"/>
      <c r="AK120" s="258"/>
      <c r="AL120" s="258"/>
      <c r="AM120" s="258"/>
    </row>
    <row r="121" spans="1:42" s="57" customFormat="1" x14ac:dyDescent="0.25">
      <c r="A121" s="84"/>
      <c r="B121" s="84"/>
      <c r="D121" s="84"/>
      <c r="M121" s="85"/>
      <c r="N121" s="86"/>
      <c r="O121" s="87"/>
      <c r="P121" s="88"/>
      <c r="Q121" s="87"/>
      <c r="R121" s="87"/>
      <c r="S121" s="87"/>
      <c r="T121" s="87"/>
      <c r="U121" s="87"/>
      <c r="V121" s="87"/>
      <c r="W121" s="87"/>
      <c r="X121" s="89"/>
      <c r="Y121" s="89"/>
      <c r="Z121" s="89"/>
      <c r="AA121" s="87"/>
      <c r="AB121" s="90"/>
      <c r="AC121" s="90"/>
      <c r="AD121" s="89"/>
      <c r="AE121" s="87"/>
      <c r="AF121" s="87"/>
      <c r="AG121" s="91"/>
      <c r="AH121" s="209"/>
      <c r="AI121" s="83"/>
      <c r="AJ121" s="83"/>
      <c r="AK121" s="83"/>
      <c r="AL121" s="83"/>
      <c r="AM121" s="83"/>
    </row>
    <row r="122" spans="1:42" s="57" customFormat="1" x14ac:dyDescent="0.25">
      <c r="A122" s="84"/>
      <c r="B122" s="103"/>
      <c r="C122" s="11" t="s">
        <v>6</v>
      </c>
      <c r="D122" s="105" t="s">
        <v>77</v>
      </c>
      <c r="E122" s="106"/>
      <c r="F122" s="106"/>
      <c r="G122" s="106"/>
      <c r="H122" s="106"/>
      <c r="I122" s="106"/>
      <c r="J122" s="106"/>
      <c r="K122" s="106"/>
      <c r="L122" s="106"/>
      <c r="M122" s="85"/>
      <c r="N122" s="86" t="s">
        <v>4</v>
      </c>
      <c r="O122" s="87"/>
      <c r="P122" s="87"/>
      <c r="Q122" s="87"/>
      <c r="R122" s="87"/>
      <c r="S122" s="87"/>
      <c r="T122" s="87"/>
      <c r="U122" s="87"/>
      <c r="V122" s="87"/>
      <c r="W122" s="107"/>
      <c r="X122" s="89"/>
      <c r="Y122" s="89"/>
      <c r="Z122" s="89"/>
      <c r="AA122" s="87"/>
      <c r="AB122" s="101"/>
      <c r="AC122" s="239">
        <v>100</v>
      </c>
      <c r="AD122" s="240"/>
      <c r="AE122" s="240"/>
      <c r="AF122" s="241"/>
      <c r="AG122" s="91"/>
      <c r="AH122" s="1"/>
      <c r="AI122" s="49" t="str">
        <f>IF(AC122&lt;=200,"X","")</f>
        <v>X</v>
      </c>
      <c r="AJ122" s="23" t="s">
        <v>0</v>
      </c>
      <c r="AK122" s="23"/>
      <c r="AL122" s="52" t="str">
        <f>IF(AC122&gt;200,"X","")</f>
        <v/>
      </c>
      <c r="AM122" s="23" t="s">
        <v>1</v>
      </c>
      <c r="AN122" s="108"/>
    </row>
    <row r="123" spans="1:42" s="57" customFormat="1" ht="6" customHeight="1" x14ac:dyDescent="0.25">
      <c r="A123" s="84"/>
      <c r="B123" s="84"/>
      <c r="C123" s="109"/>
      <c r="D123" s="30"/>
      <c r="E123" s="106"/>
      <c r="F123" s="106"/>
      <c r="G123" s="106"/>
      <c r="H123" s="106"/>
      <c r="I123" s="106"/>
      <c r="J123" s="106"/>
      <c r="K123" s="106"/>
      <c r="L123" s="106"/>
      <c r="M123" s="85"/>
      <c r="N123" s="86"/>
      <c r="O123" s="87"/>
      <c r="P123" s="88"/>
      <c r="Q123" s="87"/>
      <c r="R123" s="87"/>
      <c r="S123" s="87"/>
      <c r="T123" s="87"/>
      <c r="U123" s="87"/>
      <c r="V123" s="87"/>
      <c r="W123" s="87"/>
      <c r="X123" s="89"/>
      <c r="Y123" s="89"/>
      <c r="Z123" s="89"/>
      <c r="AA123" s="87"/>
      <c r="AB123" s="90"/>
      <c r="AC123" s="90"/>
      <c r="AD123" s="89"/>
      <c r="AE123" s="87"/>
      <c r="AF123" s="87"/>
      <c r="AG123" s="91"/>
      <c r="AH123" s="110"/>
      <c r="AI123" s="110"/>
      <c r="AJ123" s="110"/>
      <c r="AK123" s="110"/>
      <c r="AL123" s="110"/>
      <c r="AM123" s="110"/>
    </row>
    <row r="124" spans="1:42" s="57" customFormat="1" x14ac:dyDescent="0.25">
      <c r="A124" s="84"/>
      <c r="B124" s="103"/>
      <c r="C124" s="109"/>
      <c r="D124" s="19"/>
      <c r="E124" s="106"/>
      <c r="F124" s="106"/>
      <c r="G124" s="106"/>
      <c r="H124" s="106"/>
      <c r="I124" s="106"/>
      <c r="J124" s="106"/>
      <c r="K124" s="106"/>
      <c r="L124" s="106"/>
      <c r="M124" s="85"/>
      <c r="N124" s="86" t="s">
        <v>16</v>
      </c>
      <c r="O124" s="87"/>
      <c r="P124" s="107"/>
      <c r="Q124" s="87"/>
      <c r="R124" s="87"/>
      <c r="S124" s="87"/>
      <c r="T124" s="87"/>
      <c r="U124" s="87"/>
      <c r="V124" s="87"/>
      <c r="W124" s="111"/>
      <c r="X124" s="89"/>
      <c r="Y124" s="89"/>
      <c r="Z124" s="89"/>
      <c r="AA124" s="87"/>
      <c r="AB124" s="101"/>
      <c r="AC124" s="239">
        <v>1</v>
      </c>
      <c r="AD124" s="240"/>
      <c r="AE124" s="240"/>
      <c r="AF124" s="241"/>
      <c r="AG124" s="112" t="s">
        <v>2</v>
      </c>
      <c r="AH124" s="1"/>
      <c r="AI124" s="1"/>
      <c r="AJ124" s="1"/>
      <c r="AK124" s="1"/>
      <c r="AL124" s="1"/>
      <c r="AM124" s="1"/>
      <c r="AN124" s="108"/>
      <c r="AP124" s="103"/>
    </row>
    <row r="125" spans="1:42" s="57" customFormat="1" ht="6" customHeight="1" x14ac:dyDescent="0.25">
      <c r="A125" s="84"/>
      <c r="B125" s="84"/>
      <c r="C125" s="109"/>
      <c r="D125" s="30"/>
      <c r="E125" s="106"/>
      <c r="F125" s="106"/>
      <c r="G125" s="106"/>
      <c r="H125" s="106"/>
      <c r="I125" s="106"/>
      <c r="J125" s="106"/>
      <c r="K125" s="106"/>
      <c r="L125" s="106"/>
      <c r="M125" s="85"/>
      <c r="N125" s="86"/>
      <c r="O125" s="87"/>
      <c r="P125" s="88"/>
      <c r="Q125" s="87"/>
      <c r="R125" s="87"/>
      <c r="S125" s="87"/>
      <c r="T125" s="87"/>
      <c r="U125" s="87"/>
      <c r="V125" s="87"/>
      <c r="W125" s="87"/>
      <c r="X125" s="89"/>
      <c r="Y125" s="89"/>
      <c r="Z125" s="89"/>
      <c r="AA125" s="87"/>
      <c r="AB125" s="90"/>
      <c r="AC125" s="90"/>
      <c r="AD125" s="89"/>
      <c r="AE125" s="87"/>
      <c r="AF125" s="87"/>
      <c r="AG125" s="91"/>
      <c r="AH125" s="110"/>
      <c r="AI125" s="110"/>
      <c r="AJ125" s="110"/>
      <c r="AK125" s="110"/>
      <c r="AL125" s="110"/>
      <c r="AM125" s="110"/>
    </row>
    <row r="126" spans="1:42" s="57" customFormat="1" x14ac:dyDescent="0.25">
      <c r="A126" s="113"/>
      <c r="B126" s="113"/>
      <c r="C126" s="109"/>
      <c r="D126" s="105"/>
      <c r="E126" s="114"/>
      <c r="F126" s="114"/>
      <c r="G126" s="114"/>
      <c r="H126" s="114"/>
      <c r="I126" s="114"/>
      <c r="J126" s="114"/>
      <c r="K126" s="114"/>
      <c r="L126" s="106"/>
      <c r="M126" s="85"/>
      <c r="N126" s="86" t="s">
        <v>17</v>
      </c>
      <c r="O126" s="87"/>
      <c r="P126" s="88"/>
      <c r="Q126" s="87"/>
      <c r="R126" s="87"/>
      <c r="S126" s="87"/>
      <c r="T126" s="87"/>
      <c r="U126" s="87"/>
      <c r="V126" s="87"/>
      <c r="W126" s="87"/>
      <c r="X126" s="115"/>
      <c r="Y126" s="87"/>
      <c r="Z126" s="87"/>
      <c r="AA126" s="87"/>
      <c r="AB126" s="101"/>
      <c r="AC126" s="239">
        <v>0</v>
      </c>
      <c r="AD126" s="240"/>
      <c r="AE126" s="240"/>
      <c r="AF126" s="241"/>
      <c r="AG126" s="112" t="s">
        <v>2</v>
      </c>
      <c r="AH126" s="1"/>
      <c r="AI126" s="1"/>
      <c r="AJ126" s="1"/>
      <c r="AK126" s="1"/>
      <c r="AL126" s="1"/>
      <c r="AM126" s="1"/>
      <c r="AN126" s="108"/>
    </row>
    <row r="127" spans="1:42" s="57" customFormat="1" ht="6" customHeight="1" x14ac:dyDescent="0.25">
      <c r="A127" s="84"/>
      <c r="B127" s="84"/>
      <c r="C127" s="109"/>
      <c r="D127" s="30"/>
      <c r="E127" s="106"/>
      <c r="F127" s="106"/>
      <c r="G127" s="106"/>
      <c r="H127" s="106"/>
      <c r="I127" s="106"/>
      <c r="J127" s="106"/>
      <c r="K127" s="106"/>
      <c r="L127" s="106"/>
      <c r="M127" s="85"/>
      <c r="N127" s="86"/>
      <c r="O127" s="87"/>
      <c r="P127" s="88"/>
      <c r="Q127" s="87"/>
      <c r="R127" s="87"/>
      <c r="S127" s="87"/>
      <c r="T127" s="87"/>
      <c r="U127" s="87"/>
      <c r="V127" s="87"/>
      <c r="W127" s="87"/>
      <c r="X127" s="89"/>
      <c r="Y127" s="89"/>
      <c r="Z127" s="89"/>
      <c r="AA127" s="87"/>
      <c r="AB127" s="90"/>
      <c r="AC127" s="90"/>
      <c r="AD127" s="89"/>
      <c r="AE127" s="87"/>
      <c r="AF127" s="87"/>
      <c r="AG127" s="91"/>
      <c r="AH127" s="110"/>
      <c r="AI127" s="110"/>
      <c r="AJ127" s="110"/>
      <c r="AK127" s="110"/>
      <c r="AL127" s="110"/>
      <c r="AM127" s="110"/>
    </row>
    <row r="128" spans="1:42" s="122" customFormat="1" x14ac:dyDescent="0.25">
      <c r="A128" s="116"/>
      <c r="B128" s="116"/>
      <c r="C128" s="11" t="s">
        <v>6</v>
      </c>
      <c r="D128" s="105" t="s">
        <v>78</v>
      </c>
      <c r="E128" s="117"/>
      <c r="F128" s="117"/>
      <c r="G128" s="117"/>
      <c r="H128" s="117"/>
      <c r="I128" s="117"/>
      <c r="J128" s="117"/>
      <c r="K128" s="118"/>
      <c r="L128" s="117"/>
      <c r="M128" s="85"/>
      <c r="N128" s="86" t="s">
        <v>18</v>
      </c>
      <c r="O128" s="119"/>
      <c r="P128" s="119"/>
      <c r="Q128" s="119"/>
      <c r="R128" s="119"/>
      <c r="S128" s="119"/>
      <c r="T128" s="119"/>
      <c r="U128" s="119"/>
      <c r="V128" s="119"/>
      <c r="W128" s="119"/>
      <c r="X128" s="97"/>
      <c r="Y128" s="97"/>
      <c r="Z128" s="97"/>
      <c r="AA128" s="119"/>
      <c r="AB128" s="120"/>
      <c r="AC128" s="239">
        <v>0</v>
      </c>
      <c r="AD128" s="240"/>
      <c r="AE128" s="240"/>
      <c r="AF128" s="241"/>
      <c r="AG128" s="121" t="s">
        <v>2</v>
      </c>
      <c r="AH128" s="1"/>
      <c r="AI128" s="49" t="str">
        <f>IF(AC128=0,"X","")</f>
        <v>X</v>
      </c>
      <c r="AJ128" s="23" t="s">
        <v>0</v>
      </c>
      <c r="AK128" s="23"/>
      <c r="AL128" s="52" t="str">
        <f>IF(AC128&gt;0,"X","")</f>
        <v/>
      </c>
      <c r="AM128" s="23" t="s">
        <v>1</v>
      </c>
      <c r="AN128" s="57"/>
    </row>
    <row r="129" spans="1:41" s="57" customFormat="1" ht="6" customHeight="1" x14ac:dyDescent="0.25">
      <c r="A129" s="84"/>
      <c r="B129" s="84"/>
      <c r="C129" s="109"/>
      <c r="D129" s="30"/>
      <c r="E129" s="106"/>
      <c r="F129" s="106"/>
      <c r="G129" s="106"/>
      <c r="H129" s="106"/>
      <c r="I129" s="106"/>
      <c r="J129" s="106"/>
      <c r="K129" s="106"/>
      <c r="L129" s="106"/>
      <c r="M129" s="85"/>
      <c r="N129" s="86"/>
      <c r="O129" s="87"/>
      <c r="P129" s="88"/>
      <c r="Q129" s="87"/>
      <c r="R129" s="87"/>
      <c r="S129" s="87"/>
      <c r="T129" s="87"/>
      <c r="U129" s="87"/>
      <c r="V129" s="87"/>
      <c r="W129" s="87"/>
      <c r="X129" s="89"/>
      <c r="Y129" s="89"/>
      <c r="Z129" s="89"/>
      <c r="AA129" s="87"/>
      <c r="AB129" s="90"/>
      <c r="AC129" s="90"/>
      <c r="AD129" s="89"/>
      <c r="AE129" s="87"/>
      <c r="AF129" s="87"/>
      <c r="AG129" s="91"/>
      <c r="AH129" s="110"/>
      <c r="AI129" s="110"/>
      <c r="AJ129" s="110"/>
      <c r="AK129" s="110"/>
      <c r="AL129" s="110"/>
      <c r="AM129" s="110"/>
    </row>
    <row r="130" spans="1:41" s="122" customFormat="1" x14ac:dyDescent="0.25">
      <c r="A130" s="116"/>
      <c r="B130" s="116"/>
      <c r="C130" s="11" t="s">
        <v>6</v>
      </c>
      <c r="D130" s="238" t="s">
        <v>79</v>
      </c>
      <c r="E130" s="238"/>
      <c r="F130" s="238"/>
      <c r="G130" s="238"/>
      <c r="H130" s="238"/>
      <c r="I130" s="238"/>
      <c r="J130" s="238"/>
      <c r="K130" s="238"/>
      <c r="L130" s="106"/>
      <c r="M130" s="85"/>
      <c r="N130" s="86" t="s">
        <v>5</v>
      </c>
      <c r="O130" s="87"/>
      <c r="P130" s="123"/>
      <c r="Q130" s="87"/>
      <c r="R130" s="87"/>
      <c r="S130" s="87"/>
      <c r="T130" s="87"/>
      <c r="U130" s="87"/>
      <c r="V130" s="87"/>
      <c r="W130" s="119"/>
      <c r="X130" s="97"/>
      <c r="Y130" s="97"/>
      <c r="Z130" s="97"/>
      <c r="AA130" s="87"/>
      <c r="AB130" s="120"/>
      <c r="AC130" s="239">
        <v>50</v>
      </c>
      <c r="AD130" s="240"/>
      <c r="AE130" s="240"/>
      <c r="AF130" s="241"/>
      <c r="AG130" s="121" t="s">
        <v>3</v>
      </c>
      <c r="AH130" s="1"/>
      <c r="AI130" s="49" t="str">
        <f>IF(AC130&lt;=200,"X","")</f>
        <v>X</v>
      </c>
      <c r="AJ130" s="23" t="s">
        <v>0</v>
      </c>
      <c r="AK130" s="23"/>
      <c r="AL130" s="52" t="str">
        <f>IF(AC130&gt;200,"X","")</f>
        <v/>
      </c>
      <c r="AM130" s="23" t="s">
        <v>1</v>
      </c>
      <c r="AN130" s="57"/>
    </row>
    <row r="131" spans="1:41" s="57" customFormat="1" ht="6" customHeight="1" x14ac:dyDescent="0.25">
      <c r="A131" s="84"/>
      <c r="B131" s="84"/>
      <c r="C131" s="109"/>
      <c r="D131" s="238"/>
      <c r="E131" s="238"/>
      <c r="F131" s="238"/>
      <c r="G131" s="238"/>
      <c r="H131" s="238"/>
      <c r="I131" s="238"/>
      <c r="J131" s="238"/>
      <c r="K131" s="238"/>
      <c r="L131" s="106"/>
      <c r="M131" s="124"/>
      <c r="N131" s="90"/>
      <c r="O131" s="87"/>
      <c r="P131" s="88"/>
      <c r="Q131" s="87"/>
      <c r="R131" s="87"/>
      <c r="S131" s="87"/>
      <c r="T131" s="87"/>
      <c r="U131" s="87"/>
      <c r="V131" s="87"/>
      <c r="W131" s="87"/>
      <c r="X131" s="89"/>
      <c r="Y131" s="89"/>
      <c r="Z131" s="89"/>
      <c r="AA131" s="87"/>
      <c r="AB131" s="90"/>
      <c r="AC131" s="90"/>
      <c r="AD131" s="89"/>
      <c r="AE131" s="87"/>
      <c r="AF131" s="87"/>
      <c r="AG131" s="91"/>
      <c r="AH131" s="110"/>
      <c r="AI131" s="110"/>
      <c r="AJ131" s="110"/>
      <c r="AK131" s="110"/>
      <c r="AL131" s="110"/>
      <c r="AM131" s="110"/>
    </row>
    <row r="132" spans="1:41" s="57" customFormat="1" ht="16.5" customHeight="1" x14ac:dyDescent="0.25">
      <c r="A132" s="84"/>
      <c r="B132" s="103"/>
      <c r="C132" s="109"/>
      <c r="D132" s="238"/>
      <c r="E132" s="238"/>
      <c r="F132" s="238"/>
      <c r="G132" s="238"/>
      <c r="H132" s="238"/>
      <c r="I132" s="238"/>
      <c r="J132" s="238"/>
      <c r="K132" s="238"/>
      <c r="L132" s="106"/>
      <c r="M132" s="85"/>
      <c r="N132" s="249" t="s">
        <v>80</v>
      </c>
      <c r="O132" s="249"/>
      <c r="P132" s="249"/>
      <c r="Q132" s="249"/>
      <c r="R132" s="249"/>
      <c r="S132" s="249"/>
      <c r="T132" s="249"/>
      <c r="U132" s="249"/>
      <c r="V132" s="249"/>
      <c r="W132" s="249"/>
      <c r="X132" s="249"/>
      <c r="Y132" s="249"/>
      <c r="Z132" s="249"/>
      <c r="AA132" s="249"/>
      <c r="AB132" s="120"/>
      <c r="AC132" s="239">
        <v>0</v>
      </c>
      <c r="AD132" s="240"/>
      <c r="AE132" s="240"/>
      <c r="AF132" s="241"/>
      <c r="AG132" s="121" t="s">
        <v>2</v>
      </c>
      <c r="AH132" s="1"/>
      <c r="AI132" s="1"/>
      <c r="AJ132" s="1"/>
      <c r="AK132" s="1"/>
      <c r="AL132" s="1"/>
      <c r="AM132" s="1"/>
    </row>
    <row r="133" spans="1:41" s="57" customFormat="1" ht="16.5" customHeight="1" x14ac:dyDescent="0.25">
      <c r="A133" s="84"/>
      <c r="B133" s="103"/>
      <c r="C133" s="109"/>
      <c r="D133" s="125"/>
      <c r="E133" s="125"/>
      <c r="F133" s="125"/>
      <c r="G133" s="125"/>
      <c r="H133" s="125"/>
      <c r="I133" s="125"/>
      <c r="J133" s="125"/>
      <c r="K133" s="125"/>
      <c r="L133" s="106"/>
      <c r="M133" s="85"/>
      <c r="N133" s="249"/>
      <c r="O133" s="249"/>
      <c r="P133" s="249"/>
      <c r="Q133" s="249"/>
      <c r="R133" s="249"/>
      <c r="S133" s="249"/>
      <c r="T133" s="249"/>
      <c r="U133" s="249"/>
      <c r="V133" s="249"/>
      <c r="W133" s="249"/>
      <c r="X133" s="249"/>
      <c r="Y133" s="249"/>
      <c r="Z133" s="249"/>
      <c r="AA133" s="249"/>
      <c r="AB133" s="126"/>
      <c r="AC133" s="126"/>
      <c r="AD133" s="126"/>
      <c r="AE133" s="126"/>
      <c r="AF133" s="126"/>
      <c r="AG133" s="121"/>
      <c r="AH133" s="1"/>
      <c r="AI133" s="1"/>
      <c r="AJ133" s="1"/>
      <c r="AK133" s="1"/>
      <c r="AL133" s="1"/>
      <c r="AM133" s="1"/>
    </row>
    <row r="134" spans="1:41" s="57" customFormat="1" x14ac:dyDescent="0.25">
      <c r="A134" s="84"/>
      <c r="B134" s="103"/>
      <c r="C134" s="109"/>
      <c r="D134" s="19"/>
      <c r="E134" s="106"/>
      <c r="F134" s="106"/>
      <c r="G134" s="106"/>
      <c r="H134" s="106"/>
      <c r="I134" s="106"/>
      <c r="J134" s="106"/>
      <c r="K134" s="106"/>
      <c r="L134" s="106"/>
      <c r="M134" s="127"/>
      <c r="N134" s="249"/>
      <c r="O134" s="249"/>
      <c r="P134" s="249"/>
      <c r="Q134" s="249"/>
      <c r="R134" s="249"/>
      <c r="S134" s="249"/>
      <c r="T134" s="249"/>
      <c r="U134" s="249"/>
      <c r="V134" s="249"/>
      <c r="W134" s="249"/>
      <c r="X134" s="249"/>
      <c r="Y134" s="249"/>
      <c r="Z134" s="249"/>
      <c r="AA134" s="249"/>
      <c r="AB134" s="120"/>
      <c r="AC134" s="126"/>
      <c r="AD134" s="126"/>
      <c r="AE134" s="126"/>
      <c r="AF134" s="126"/>
      <c r="AG134" s="121"/>
      <c r="AH134" s="1"/>
      <c r="AI134" s="1"/>
      <c r="AJ134" s="1"/>
      <c r="AK134" s="1"/>
      <c r="AL134" s="1"/>
      <c r="AM134" s="1"/>
    </row>
    <row r="135" spans="1:41" s="57" customFormat="1" ht="6" customHeight="1" x14ac:dyDescent="0.25">
      <c r="A135" s="84"/>
      <c r="B135" s="84"/>
      <c r="C135" s="109"/>
      <c r="D135" s="30"/>
      <c r="E135" s="106"/>
      <c r="F135" s="106"/>
      <c r="G135" s="106"/>
      <c r="H135" s="106"/>
      <c r="I135" s="106"/>
      <c r="J135" s="106"/>
      <c r="K135" s="106"/>
      <c r="L135" s="106"/>
      <c r="M135" s="124"/>
      <c r="N135" s="90"/>
      <c r="O135" s="87"/>
      <c r="P135" s="88"/>
      <c r="Q135" s="87"/>
      <c r="R135" s="87"/>
      <c r="S135" s="87"/>
      <c r="T135" s="87"/>
      <c r="U135" s="87"/>
      <c r="V135" s="87"/>
      <c r="W135" s="87"/>
      <c r="X135" s="89"/>
      <c r="Y135" s="89"/>
      <c r="Z135" s="89"/>
      <c r="AA135" s="87"/>
      <c r="AB135" s="90"/>
      <c r="AC135" s="90"/>
      <c r="AD135" s="89"/>
      <c r="AE135" s="87"/>
      <c r="AF135" s="87"/>
      <c r="AG135" s="91"/>
      <c r="AH135" s="110"/>
      <c r="AI135" s="110"/>
      <c r="AJ135" s="110"/>
      <c r="AK135" s="110"/>
      <c r="AL135" s="110"/>
      <c r="AM135" s="110"/>
    </row>
    <row r="136" spans="1:41" s="57" customFormat="1" ht="16.5" customHeight="1" x14ac:dyDescent="0.25">
      <c r="C136" s="104"/>
      <c r="D136" s="105"/>
      <c r="E136" s="106"/>
      <c r="F136" s="106"/>
      <c r="G136" s="106"/>
      <c r="H136" s="106"/>
      <c r="I136" s="106"/>
      <c r="J136" s="106"/>
      <c r="K136" s="128"/>
      <c r="L136" s="106"/>
      <c r="M136" s="85"/>
      <c r="N136" s="249" t="s">
        <v>81</v>
      </c>
      <c r="O136" s="249"/>
      <c r="P136" s="249"/>
      <c r="Q136" s="249"/>
      <c r="R136" s="249"/>
      <c r="S136" s="249"/>
      <c r="T136" s="249"/>
      <c r="U136" s="249"/>
      <c r="V136" s="249"/>
      <c r="W136" s="249"/>
      <c r="X136" s="249"/>
      <c r="Y136" s="249"/>
      <c r="Z136" s="249"/>
      <c r="AA136" s="249"/>
      <c r="AB136" s="101"/>
      <c r="AC136" s="248">
        <v>12</v>
      </c>
      <c r="AD136" s="248"/>
      <c r="AE136" s="248"/>
      <c r="AF136" s="248"/>
      <c r="AG136" s="121" t="s">
        <v>2</v>
      </c>
      <c r="AH136" s="1"/>
      <c r="AI136" s="39"/>
      <c r="AJ136" s="23"/>
      <c r="AK136" s="23"/>
      <c r="AL136" s="129"/>
      <c r="AM136" s="23"/>
    </row>
    <row r="137" spans="1:41" s="57" customFormat="1" ht="16.5" customHeight="1" x14ac:dyDescent="0.25">
      <c r="C137" s="104"/>
      <c r="D137" s="105"/>
      <c r="E137" s="106"/>
      <c r="F137" s="106"/>
      <c r="G137" s="106"/>
      <c r="H137" s="106"/>
      <c r="I137" s="106"/>
      <c r="J137" s="106"/>
      <c r="K137" s="128"/>
      <c r="L137" s="106"/>
      <c r="M137" s="85"/>
      <c r="N137" s="249"/>
      <c r="O137" s="249"/>
      <c r="P137" s="249"/>
      <c r="Q137" s="249"/>
      <c r="R137" s="249"/>
      <c r="S137" s="249"/>
      <c r="T137" s="249"/>
      <c r="U137" s="249"/>
      <c r="V137" s="249"/>
      <c r="W137" s="249"/>
      <c r="X137" s="249"/>
      <c r="Y137" s="249"/>
      <c r="Z137" s="249"/>
      <c r="AA137" s="249"/>
      <c r="AB137" s="126"/>
      <c r="AC137" s="126"/>
      <c r="AD137" s="126"/>
      <c r="AE137" s="126"/>
      <c r="AF137" s="130"/>
      <c r="AG137" s="121"/>
      <c r="AH137" s="1"/>
      <c r="AI137" s="39"/>
      <c r="AJ137" s="23"/>
      <c r="AK137" s="23"/>
      <c r="AL137" s="129"/>
      <c r="AM137" s="23"/>
    </row>
    <row r="138" spans="1:41" s="57" customFormat="1" x14ac:dyDescent="0.25">
      <c r="C138" s="131"/>
      <c r="D138" s="105"/>
      <c r="E138" s="106"/>
      <c r="F138" s="106"/>
      <c r="G138" s="106"/>
      <c r="H138" s="106"/>
      <c r="I138" s="106"/>
      <c r="J138" s="106"/>
      <c r="K138" s="128"/>
      <c r="L138" s="106"/>
      <c r="M138" s="124"/>
      <c r="N138" s="249"/>
      <c r="O138" s="249"/>
      <c r="P138" s="249"/>
      <c r="Q138" s="249"/>
      <c r="R138" s="249"/>
      <c r="S138" s="249"/>
      <c r="T138" s="249"/>
      <c r="U138" s="249"/>
      <c r="V138" s="249"/>
      <c r="W138" s="249"/>
      <c r="X138" s="249"/>
      <c r="Y138" s="249"/>
      <c r="Z138" s="249"/>
      <c r="AA138" s="249"/>
      <c r="AB138" s="90"/>
      <c r="AC138" s="89"/>
      <c r="AD138" s="87"/>
      <c r="AE138" s="87"/>
      <c r="AF138" s="89"/>
      <c r="AG138" s="121"/>
      <c r="AH138" s="1"/>
      <c r="AI138" s="39"/>
      <c r="AJ138" s="23"/>
      <c r="AK138" s="23"/>
      <c r="AL138" s="129"/>
      <c r="AM138" s="23"/>
    </row>
    <row r="139" spans="1:41" s="57" customFormat="1" ht="6" customHeight="1" x14ac:dyDescent="0.25">
      <c r="A139" s="84"/>
      <c r="B139" s="84"/>
      <c r="C139" s="109"/>
      <c r="D139" s="30"/>
      <c r="E139" s="106"/>
      <c r="F139" s="106"/>
      <c r="G139" s="106"/>
      <c r="H139" s="106"/>
      <c r="I139" s="106"/>
      <c r="J139" s="106"/>
      <c r="K139" s="106"/>
      <c r="L139" s="106"/>
      <c r="M139" s="124"/>
      <c r="N139" s="90"/>
      <c r="O139" s="87"/>
      <c r="P139" s="88"/>
      <c r="Q139" s="87"/>
      <c r="R139" s="87"/>
      <c r="S139" s="87"/>
      <c r="T139" s="87"/>
      <c r="U139" s="87"/>
      <c r="V139" s="87"/>
      <c r="W139" s="87"/>
      <c r="X139" s="89"/>
      <c r="Y139" s="89"/>
      <c r="Z139" s="89"/>
      <c r="AA139" s="87"/>
      <c r="AB139" s="90"/>
      <c r="AC139" s="90"/>
      <c r="AD139" s="89"/>
      <c r="AE139" s="87"/>
      <c r="AF139" s="87"/>
      <c r="AG139" s="91"/>
      <c r="AH139" s="110"/>
      <c r="AI139" s="110"/>
      <c r="AJ139" s="110"/>
      <c r="AK139" s="110"/>
      <c r="AL139" s="110"/>
      <c r="AM139" s="110"/>
    </row>
    <row r="140" spans="1:41" s="122" customFormat="1" x14ac:dyDescent="0.25">
      <c r="A140" s="57"/>
      <c r="B140" s="57"/>
      <c r="C140" s="11" t="s">
        <v>6</v>
      </c>
      <c r="D140" s="105" t="s">
        <v>82</v>
      </c>
      <c r="E140" s="117"/>
      <c r="F140" s="117"/>
      <c r="G140" s="117"/>
      <c r="H140" s="117"/>
      <c r="I140" s="117"/>
      <c r="J140" s="117"/>
      <c r="K140" s="118"/>
      <c r="L140" s="117"/>
      <c r="M140" s="85"/>
      <c r="N140" s="86" t="s">
        <v>19</v>
      </c>
      <c r="O140" s="90"/>
      <c r="P140" s="132"/>
      <c r="Q140" s="90"/>
      <c r="R140" s="90"/>
      <c r="S140" s="90"/>
      <c r="T140" s="90"/>
      <c r="U140" s="87"/>
      <c r="V140" s="87"/>
      <c r="W140" s="119"/>
      <c r="X140" s="97"/>
      <c r="Y140" s="97"/>
      <c r="Z140" s="97"/>
      <c r="AA140" s="87"/>
      <c r="AB140" s="87"/>
      <c r="AC140" s="242">
        <f>(AC124*9)/AC122</f>
        <v>0.09</v>
      </c>
      <c r="AD140" s="243"/>
      <c r="AE140" s="243"/>
      <c r="AF140" s="244"/>
      <c r="AG140" s="121"/>
      <c r="AH140" s="1"/>
      <c r="AI140" s="49" t="str">
        <f>IF(AC140&lt;=35%,"X","")</f>
        <v>X</v>
      </c>
      <c r="AJ140" s="23" t="s">
        <v>0</v>
      </c>
      <c r="AK140" s="23"/>
      <c r="AL140" s="52" t="str">
        <f>IF(AC140&gt;35%,"X","")</f>
        <v/>
      </c>
      <c r="AM140" s="23" t="s">
        <v>1</v>
      </c>
      <c r="AN140" s="57"/>
      <c r="AO140" s="57"/>
    </row>
    <row r="141" spans="1:41" s="57" customFormat="1" ht="6" customHeight="1" x14ac:dyDescent="0.25">
      <c r="A141" s="84"/>
      <c r="B141" s="84"/>
      <c r="C141" s="109"/>
      <c r="D141" s="30"/>
      <c r="E141" s="106"/>
      <c r="F141" s="106"/>
      <c r="G141" s="106"/>
      <c r="H141" s="106"/>
      <c r="I141" s="106"/>
      <c r="J141" s="106"/>
      <c r="K141" s="106"/>
      <c r="L141" s="106"/>
      <c r="M141" s="85"/>
      <c r="N141" s="86"/>
      <c r="O141" s="90"/>
      <c r="P141" s="88"/>
      <c r="Q141" s="87"/>
      <c r="R141" s="87"/>
      <c r="S141" s="87"/>
      <c r="T141" s="87"/>
      <c r="U141" s="87"/>
      <c r="V141" s="87"/>
      <c r="W141" s="87"/>
      <c r="X141" s="89"/>
      <c r="Y141" s="89"/>
      <c r="Z141" s="89"/>
      <c r="AA141" s="87"/>
      <c r="AB141" s="90"/>
      <c r="AC141" s="90"/>
      <c r="AD141" s="89"/>
      <c r="AE141" s="87"/>
      <c r="AF141" s="87"/>
      <c r="AG141" s="91"/>
      <c r="AH141" s="110"/>
      <c r="AI141" s="110"/>
      <c r="AJ141" s="110"/>
      <c r="AK141" s="110"/>
      <c r="AL141" s="110"/>
      <c r="AM141" s="110"/>
    </row>
    <row r="142" spans="1:41" s="122" customFormat="1" x14ac:dyDescent="0.25">
      <c r="A142" s="57"/>
      <c r="B142" s="57"/>
      <c r="C142" s="11" t="s">
        <v>6</v>
      </c>
      <c r="D142" s="238" t="s">
        <v>83</v>
      </c>
      <c r="E142" s="238"/>
      <c r="F142" s="238"/>
      <c r="G142" s="238"/>
      <c r="H142" s="238"/>
      <c r="I142" s="238"/>
      <c r="J142" s="238"/>
      <c r="K142" s="238"/>
      <c r="L142" s="117"/>
      <c r="M142" s="85"/>
      <c r="N142" s="86" t="s">
        <v>20</v>
      </c>
      <c r="O142" s="90"/>
      <c r="P142" s="132"/>
      <c r="Q142" s="90"/>
      <c r="R142" s="90"/>
      <c r="S142" s="90"/>
      <c r="T142" s="90"/>
      <c r="U142" s="87"/>
      <c r="V142" s="87"/>
      <c r="W142" s="119"/>
      <c r="X142" s="97"/>
      <c r="Y142" s="97"/>
      <c r="Z142" s="97"/>
      <c r="AA142" s="87"/>
      <c r="AB142" s="133"/>
      <c r="AC142" s="242">
        <f>(AC126*9)/AC122</f>
        <v>0</v>
      </c>
      <c r="AD142" s="243"/>
      <c r="AE142" s="243"/>
      <c r="AF142" s="244"/>
      <c r="AG142" s="121"/>
      <c r="AH142" s="1"/>
      <c r="AI142" s="49" t="str">
        <f>IF(AC142&lt;10%,"X","")</f>
        <v>X</v>
      </c>
      <c r="AJ142" s="23" t="s">
        <v>0</v>
      </c>
      <c r="AK142" s="23"/>
      <c r="AL142" s="52" t="str">
        <f>IF(AC142&gt;=10%,"X","")</f>
        <v/>
      </c>
      <c r="AM142" s="23" t="s">
        <v>1</v>
      </c>
      <c r="AN142" s="57"/>
      <c r="AO142" s="57"/>
    </row>
    <row r="143" spans="1:41" s="122" customFormat="1" x14ac:dyDescent="0.25">
      <c r="A143" s="57"/>
      <c r="B143" s="57"/>
      <c r="C143" s="104"/>
      <c r="D143" s="238"/>
      <c r="E143" s="238"/>
      <c r="F143" s="238"/>
      <c r="G143" s="238"/>
      <c r="H143" s="238"/>
      <c r="I143" s="238"/>
      <c r="J143" s="238"/>
      <c r="K143" s="238"/>
      <c r="L143" s="117"/>
      <c r="M143" s="85"/>
      <c r="N143" s="86"/>
      <c r="O143" s="90"/>
      <c r="P143" s="132"/>
      <c r="Q143" s="90"/>
      <c r="R143" s="90"/>
      <c r="S143" s="90"/>
      <c r="T143" s="90"/>
      <c r="U143" s="87"/>
      <c r="V143" s="87"/>
      <c r="W143" s="119"/>
      <c r="X143" s="97"/>
      <c r="Y143" s="97"/>
      <c r="Z143" s="97"/>
      <c r="AA143" s="87"/>
      <c r="AB143" s="133"/>
      <c r="AC143" s="134"/>
      <c r="AD143" s="134"/>
      <c r="AE143" s="134"/>
      <c r="AF143" s="134"/>
      <c r="AG143" s="121"/>
      <c r="AH143" s="1"/>
      <c r="AI143" s="39"/>
      <c r="AJ143" s="23"/>
      <c r="AK143" s="23"/>
      <c r="AL143" s="129"/>
      <c r="AM143" s="23"/>
      <c r="AN143" s="57"/>
      <c r="AO143" s="57"/>
    </row>
    <row r="144" spans="1:41" s="57" customFormat="1" ht="6" customHeight="1" x14ac:dyDescent="0.25">
      <c r="A144" s="84"/>
      <c r="B144" s="84"/>
      <c r="C144" s="109"/>
      <c r="D144" s="30"/>
      <c r="E144" s="106"/>
      <c r="F144" s="106"/>
      <c r="G144" s="106"/>
      <c r="H144" s="106"/>
      <c r="I144" s="106"/>
      <c r="J144" s="106"/>
      <c r="K144" s="106"/>
      <c r="L144" s="106"/>
      <c r="M144" s="85"/>
      <c r="N144" s="86"/>
      <c r="O144" s="90"/>
      <c r="P144" s="88"/>
      <c r="Q144" s="87"/>
      <c r="R144" s="87"/>
      <c r="S144" s="87"/>
      <c r="T144" s="87"/>
      <c r="U144" s="87"/>
      <c r="V144" s="87"/>
      <c r="W144" s="87"/>
      <c r="X144" s="89"/>
      <c r="Y144" s="89"/>
      <c r="Z144" s="89"/>
      <c r="AA144" s="87"/>
      <c r="AB144" s="90"/>
      <c r="AC144" s="90"/>
      <c r="AD144" s="89"/>
      <c r="AE144" s="87"/>
      <c r="AF144" s="87"/>
      <c r="AG144" s="91"/>
      <c r="AH144" s="110"/>
      <c r="AI144" s="110"/>
      <c r="AJ144" s="110"/>
      <c r="AK144" s="110"/>
      <c r="AL144" s="110"/>
      <c r="AM144" s="110"/>
    </row>
    <row r="145" spans="1:45" s="122" customFormat="1" ht="16.5" customHeight="1" x14ac:dyDescent="0.25">
      <c r="A145" s="57"/>
      <c r="B145" s="57"/>
      <c r="C145" s="11" t="s">
        <v>6</v>
      </c>
      <c r="D145" s="238" t="s">
        <v>84</v>
      </c>
      <c r="E145" s="238"/>
      <c r="F145" s="238"/>
      <c r="G145" s="238"/>
      <c r="H145" s="238"/>
      <c r="I145" s="238"/>
      <c r="J145" s="238"/>
      <c r="K145" s="238"/>
      <c r="L145" s="238"/>
      <c r="M145" s="85"/>
      <c r="N145" s="86" t="s">
        <v>35</v>
      </c>
      <c r="O145" s="90"/>
      <c r="P145" s="132"/>
      <c r="Q145" s="90"/>
      <c r="R145" s="90"/>
      <c r="S145" s="90"/>
      <c r="T145" s="90"/>
      <c r="U145" s="87"/>
      <c r="V145" s="87"/>
      <c r="W145" s="135"/>
      <c r="X145" s="97"/>
      <c r="Y145" s="97"/>
      <c r="Z145" s="97"/>
      <c r="AA145" s="87"/>
      <c r="AB145" s="133"/>
      <c r="AC145" s="245">
        <f>AC136/S120</f>
        <v>2</v>
      </c>
      <c r="AD145" s="246"/>
      <c r="AE145" s="246"/>
      <c r="AF145" s="247"/>
      <c r="AG145" s="121" t="s">
        <v>36</v>
      </c>
      <c r="AH145" s="1"/>
      <c r="AI145" s="49" t="str">
        <f>IF(AC145&lt;=4,"X","")</f>
        <v>X</v>
      </c>
      <c r="AJ145" s="23" t="s">
        <v>0</v>
      </c>
      <c r="AK145" s="23"/>
      <c r="AL145" s="52" t="str">
        <f>IF(AC145&gt;4,"X","")</f>
        <v/>
      </c>
      <c r="AM145" s="23" t="s">
        <v>1</v>
      </c>
      <c r="AN145" s="57"/>
      <c r="AO145" s="57"/>
    </row>
    <row r="146" spans="1:45" s="122" customFormat="1" ht="6" customHeight="1" x14ac:dyDescent="0.2">
      <c r="A146" s="57"/>
      <c r="B146" s="57"/>
      <c r="C146" s="57"/>
      <c r="D146" s="238"/>
      <c r="E146" s="238"/>
      <c r="F146" s="238"/>
      <c r="G146" s="238"/>
      <c r="H146" s="238"/>
      <c r="I146" s="238"/>
      <c r="J146" s="238"/>
      <c r="K146" s="238"/>
      <c r="L146" s="238"/>
      <c r="M146" s="136"/>
      <c r="N146" s="137"/>
      <c r="O146" s="137"/>
      <c r="P146" s="138"/>
      <c r="Q146" s="137"/>
      <c r="R146" s="137"/>
      <c r="S146" s="137"/>
      <c r="T146" s="137"/>
      <c r="U146" s="137"/>
      <c r="V146" s="137"/>
      <c r="W146" s="137"/>
      <c r="X146" s="139"/>
      <c r="Y146" s="137"/>
      <c r="Z146" s="137"/>
      <c r="AA146" s="137"/>
      <c r="AB146" s="139"/>
      <c r="AC146" s="139"/>
      <c r="AD146" s="140"/>
      <c r="AE146" s="140"/>
      <c r="AF146" s="140"/>
      <c r="AG146" s="141"/>
      <c r="AH146" s="57"/>
      <c r="AI146" s="57"/>
      <c r="AJ146" s="57"/>
      <c r="AK146" s="57"/>
      <c r="AL146" s="57"/>
      <c r="AM146" s="57"/>
      <c r="AN146" s="57"/>
      <c r="AO146" s="57"/>
      <c r="AP146" s="57"/>
      <c r="AQ146" s="57"/>
      <c r="AR146" s="57"/>
    </row>
    <row r="147" spans="1:45" s="57" customFormat="1" ht="13.5" customHeight="1" x14ac:dyDescent="0.2">
      <c r="D147" s="238"/>
      <c r="E147" s="238"/>
      <c r="F147" s="238"/>
      <c r="G147" s="238"/>
      <c r="H147" s="238"/>
      <c r="I147" s="238"/>
      <c r="J147" s="238"/>
      <c r="K147" s="238"/>
      <c r="L147" s="238"/>
      <c r="P147" s="142"/>
      <c r="X147" s="103"/>
      <c r="AB147" s="103"/>
      <c r="AC147" s="103"/>
      <c r="AD147" s="143"/>
      <c r="AE147" s="143"/>
      <c r="AF147" s="143"/>
    </row>
    <row r="148" spans="1:45" s="122" customFormat="1" ht="6"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row>
    <row r="149" spans="1:45" s="1" customFormat="1" x14ac:dyDescent="0.25">
      <c r="AE149" s="23"/>
      <c r="AF149" s="1" t="s">
        <v>43</v>
      </c>
    </row>
    <row r="150" spans="1:45" s="31" customFormat="1" x14ac:dyDescent="0.25">
      <c r="C150" s="53"/>
      <c r="D150" s="24"/>
      <c r="E150" s="24"/>
      <c r="F150" s="24"/>
      <c r="G150" s="24"/>
      <c r="H150" s="30"/>
      <c r="I150" s="30"/>
      <c r="J150" s="30"/>
      <c r="K150" s="30"/>
      <c r="L150" s="54"/>
      <c r="M150" s="23"/>
      <c r="N150" s="1"/>
      <c r="O150" s="1"/>
      <c r="P150" s="1"/>
      <c r="Q150" s="55"/>
      <c r="R150" s="1"/>
      <c r="S150" s="1"/>
      <c r="T150" s="1"/>
      <c r="U150" s="24"/>
      <c r="V150" s="1"/>
      <c r="W150" s="1"/>
      <c r="X150" s="1"/>
      <c r="Y150" s="1"/>
      <c r="Z150" s="1"/>
      <c r="AA150" s="1"/>
      <c r="AB150" s="1"/>
      <c r="AC150" s="1"/>
      <c r="AD150" s="1"/>
      <c r="AE150" s="1"/>
      <c r="AF150" s="1"/>
      <c r="AG150" s="1"/>
      <c r="AH150" s="1"/>
      <c r="AI150" s="1"/>
      <c r="AJ150" s="1"/>
      <c r="AK150" s="1"/>
      <c r="AL150" s="1"/>
      <c r="AM150" s="56"/>
    </row>
    <row r="151" spans="1:45" s="3" customFormat="1" ht="18" x14ac:dyDescent="0.25">
      <c r="A151" s="220" t="s">
        <v>51</v>
      </c>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row>
    <row r="152" spans="1:45" s="122" customFormat="1" ht="12"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row>
    <row r="153" spans="1:45" s="144" customFormat="1" ht="15.75" customHeight="1" x14ac:dyDescent="0.25">
      <c r="A153" s="221">
        <v>4</v>
      </c>
      <c r="B153" s="221"/>
      <c r="C153" s="214" t="s">
        <v>60</v>
      </c>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E153" s="214"/>
      <c r="AF153" s="214"/>
      <c r="AG153" s="214"/>
      <c r="AH153" s="214"/>
      <c r="AI153" s="214"/>
      <c r="AJ153" s="214"/>
      <c r="AK153" s="214"/>
      <c r="AL153" s="214"/>
      <c r="AM153" s="214"/>
      <c r="AN153" s="1"/>
      <c r="AO153" s="1"/>
    </row>
    <row r="154" spans="1:45" s="144" customFormat="1" ht="15.75" customHeight="1" x14ac:dyDescent="0.25">
      <c r="A154" s="79"/>
      <c r="B154" s="79"/>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1"/>
      <c r="AO154" s="1"/>
    </row>
    <row r="155" spans="1:45" s="147" customFormat="1" ht="17.25" x14ac:dyDescent="0.25">
      <c r="A155" s="145"/>
      <c r="B155" s="146"/>
      <c r="D155" s="11" t="s">
        <v>6</v>
      </c>
      <c r="E155" s="266" t="s">
        <v>15</v>
      </c>
      <c r="F155" s="266"/>
      <c r="G155" s="266"/>
      <c r="H155" s="266"/>
      <c r="I155" s="266"/>
      <c r="J155" s="266"/>
      <c r="K155" s="266"/>
      <c r="L155" s="266"/>
      <c r="M155" s="266"/>
      <c r="N155" s="266"/>
      <c r="O155" s="266"/>
      <c r="P155" s="266"/>
      <c r="Q155" s="266"/>
      <c r="R155" s="266"/>
      <c r="S155" s="26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row>
    <row r="156" spans="1:45" s="1" customFormat="1" x14ac:dyDescent="0.25">
      <c r="C156" s="148"/>
      <c r="D156" s="149"/>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L156" s="150"/>
      <c r="AM156" s="150"/>
      <c r="AN156" s="18"/>
      <c r="AO156" s="18"/>
      <c r="AP156" s="18"/>
      <c r="AQ156" s="18"/>
      <c r="AR156" s="18"/>
      <c r="AS156" s="18"/>
    </row>
    <row r="157" spans="1:45" s="1" customFormat="1" ht="15.95" customHeight="1" x14ac:dyDescent="0.25">
      <c r="C157" s="151"/>
      <c r="D157" s="152" t="s">
        <v>7</v>
      </c>
      <c r="E157" s="214" t="s">
        <v>85</v>
      </c>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I157" s="38"/>
      <c r="AJ157" s="23" t="s">
        <v>0</v>
      </c>
      <c r="AK157" s="23"/>
      <c r="AL157" s="38" t="s">
        <v>99</v>
      </c>
      <c r="AM157" s="23" t="s">
        <v>1</v>
      </c>
    </row>
    <row r="158" spans="1:45" s="1" customFormat="1" ht="15.95" customHeight="1" x14ac:dyDescent="0.25">
      <c r="C158" s="148"/>
      <c r="D158" s="153"/>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4"/>
      <c r="AA158" s="214"/>
      <c r="AB158" s="214"/>
      <c r="AC158" s="214"/>
      <c r="AD158" s="214"/>
      <c r="AE158" s="214"/>
      <c r="AF158" s="214"/>
      <c r="AG158" s="214"/>
      <c r="AH158" s="150"/>
      <c r="AI158" s="150"/>
      <c r="AJ158" s="150"/>
      <c r="AL158" s="150"/>
      <c r="AM158" s="150"/>
      <c r="AN158" s="18"/>
      <c r="AO158" s="18"/>
      <c r="AP158" s="18"/>
      <c r="AQ158" s="18"/>
      <c r="AR158" s="18"/>
      <c r="AS158" s="18"/>
    </row>
    <row r="159" spans="1:45" s="1" customFormat="1" ht="6" customHeight="1" x14ac:dyDescent="0.25">
      <c r="C159" s="148"/>
      <c r="D159" s="153"/>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150"/>
      <c r="AI159" s="150"/>
      <c r="AJ159" s="150"/>
      <c r="AL159" s="150"/>
      <c r="AM159" s="150"/>
      <c r="AN159" s="18"/>
      <c r="AO159" s="18"/>
      <c r="AP159" s="18"/>
      <c r="AQ159" s="18"/>
      <c r="AR159" s="18"/>
      <c r="AS159" s="18"/>
    </row>
    <row r="160" spans="1:45" s="1" customFormat="1" x14ac:dyDescent="0.25">
      <c r="C160" s="151"/>
      <c r="D160" s="152" t="s">
        <v>8</v>
      </c>
      <c r="E160" s="58" t="s">
        <v>86</v>
      </c>
      <c r="F160" s="154"/>
      <c r="G160" s="154"/>
      <c r="H160" s="155"/>
      <c r="I160" s="156"/>
      <c r="J160" s="156"/>
      <c r="K160" s="157"/>
      <c r="L160" s="158"/>
      <c r="M160" s="57"/>
      <c r="N160" s="159"/>
      <c r="O160" s="159"/>
      <c r="P160" s="159"/>
      <c r="Q160" s="159"/>
      <c r="R160" s="57"/>
      <c r="S160" s="57"/>
      <c r="T160" s="57"/>
      <c r="U160" s="57"/>
      <c r="V160" s="57"/>
      <c r="W160" s="57"/>
      <c r="X160" s="57"/>
      <c r="Y160" s="57"/>
      <c r="Z160" s="57"/>
      <c r="AA160" s="57"/>
      <c r="AB160" s="57"/>
      <c r="AC160" s="57"/>
      <c r="AD160" s="57"/>
      <c r="AE160" s="57"/>
      <c r="AF160" s="57"/>
      <c r="AG160" s="57"/>
      <c r="AI160" s="38"/>
      <c r="AJ160" s="23" t="s">
        <v>0</v>
      </c>
      <c r="AK160" s="23"/>
      <c r="AL160" s="38" t="s">
        <v>99</v>
      </c>
      <c r="AM160" s="23" t="s">
        <v>1</v>
      </c>
    </row>
    <row r="161" spans="3:45" s="1" customFormat="1" ht="16.5" customHeight="1" x14ac:dyDescent="0.25">
      <c r="C161" s="160"/>
      <c r="D161" s="80"/>
      <c r="E161" s="214" t="s">
        <v>46</v>
      </c>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c r="AC161" s="214"/>
      <c r="AD161" s="214"/>
      <c r="AE161" s="214"/>
      <c r="AF161" s="214"/>
      <c r="AG161" s="20"/>
      <c r="AI161" s="39"/>
      <c r="AJ161" s="23"/>
      <c r="AK161" s="23"/>
      <c r="AL161" s="39"/>
      <c r="AM161" s="23"/>
    </row>
    <row r="162" spans="3:45" s="1" customFormat="1" x14ac:dyDescent="0.25">
      <c r="C162" s="160"/>
      <c r="D162" s="80"/>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c r="AA162" s="214"/>
      <c r="AB162" s="214"/>
      <c r="AC162" s="214"/>
      <c r="AD162" s="214"/>
      <c r="AE162" s="214"/>
      <c r="AF162" s="214"/>
      <c r="AG162" s="20"/>
      <c r="AI162" s="39"/>
      <c r="AJ162" s="23"/>
      <c r="AK162" s="23"/>
      <c r="AL162" s="39"/>
      <c r="AM162" s="23"/>
    </row>
    <row r="163" spans="3:45" s="1" customFormat="1" ht="6" customHeight="1" x14ac:dyDescent="0.25">
      <c r="C163" s="148"/>
      <c r="D163" s="153"/>
      <c r="E163" s="149"/>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50"/>
      <c r="AI163" s="150"/>
      <c r="AJ163" s="150"/>
      <c r="AL163" s="150"/>
      <c r="AM163" s="150"/>
      <c r="AN163" s="18"/>
      <c r="AO163" s="18"/>
      <c r="AP163" s="18"/>
      <c r="AQ163" s="18"/>
      <c r="AR163" s="18"/>
      <c r="AS163" s="18"/>
    </row>
    <row r="164" spans="3:45" s="1" customFormat="1" x14ac:dyDescent="0.25">
      <c r="C164" s="151"/>
      <c r="D164" s="152" t="s">
        <v>26</v>
      </c>
      <c r="E164" s="211" t="s">
        <v>104</v>
      </c>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I164" s="38"/>
      <c r="AJ164" s="23" t="s">
        <v>0</v>
      </c>
      <c r="AK164" s="23"/>
      <c r="AL164" s="38" t="s">
        <v>99</v>
      </c>
      <c r="AM164" s="23" t="s">
        <v>1</v>
      </c>
    </row>
    <row r="165" spans="3:45" s="1" customFormat="1" ht="16.5" customHeight="1" x14ac:dyDescent="0.25">
      <c r="C165" s="160"/>
      <c r="D165" s="80"/>
      <c r="E165" s="214" t="s">
        <v>101</v>
      </c>
      <c r="F165" s="214"/>
      <c r="G165" s="214"/>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39"/>
      <c r="AJ165" s="23"/>
      <c r="AK165" s="23"/>
      <c r="AL165" s="39"/>
      <c r="AM165" s="23"/>
    </row>
    <row r="166" spans="3:45" s="1" customFormat="1" ht="16.5" customHeight="1" x14ac:dyDescent="0.25">
      <c r="C166" s="160"/>
      <c r="D166" s="80"/>
      <c r="E166" s="214"/>
      <c r="F166" s="214"/>
      <c r="G166" s="214"/>
      <c r="H166" s="214"/>
      <c r="I166" s="214"/>
      <c r="J166" s="214"/>
      <c r="K166" s="214"/>
      <c r="L166" s="214"/>
      <c r="M166" s="214"/>
      <c r="N166" s="214"/>
      <c r="O166" s="214"/>
      <c r="P166" s="214"/>
      <c r="Q166" s="214"/>
      <c r="R166" s="214"/>
      <c r="S166" s="214"/>
      <c r="T166" s="214"/>
      <c r="U166" s="214"/>
      <c r="V166" s="214"/>
      <c r="W166" s="214"/>
      <c r="X166" s="214"/>
      <c r="Y166" s="214"/>
      <c r="Z166" s="214"/>
      <c r="AA166" s="214"/>
      <c r="AB166" s="214"/>
      <c r="AC166" s="214"/>
      <c r="AD166" s="214"/>
      <c r="AE166" s="214"/>
      <c r="AF166" s="214"/>
      <c r="AG166" s="214"/>
      <c r="AH166" s="214"/>
      <c r="AI166" s="39"/>
      <c r="AJ166" s="23"/>
      <c r="AK166" s="23"/>
      <c r="AL166" s="39"/>
      <c r="AM166" s="23"/>
    </row>
    <row r="167" spans="3:45" s="1" customFormat="1" ht="16.5" customHeight="1" x14ac:dyDescent="0.25">
      <c r="C167" s="160"/>
      <c r="D167" s="162"/>
      <c r="E167" s="214"/>
      <c r="F167" s="214"/>
      <c r="G167" s="214"/>
      <c r="H167" s="214"/>
      <c r="I167" s="214"/>
      <c r="J167" s="214"/>
      <c r="K167" s="214"/>
      <c r="L167" s="214"/>
      <c r="M167" s="214"/>
      <c r="N167" s="214"/>
      <c r="O167" s="214"/>
      <c r="P167" s="214"/>
      <c r="Q167" s="214"/>
      <c r="R167" s="214"/>
      <c r="S167" s="214"/>
      <c r="T167" s="214"/>
      <c r="U167" s="214"/>
      <c r="V167" s="214"/>
      <c r="W167" s="214"/>
      <c r="X167" s="214"/>
      <c r="Y167" s="214"/>
      <c r="Z167" s="214"/>
      <c r="AA167" s="214"/>
      <c r="AB167" s="214"/>
      <c r="AC167" s="214"/>
      <c r="AD167" s="214"/>
      <c r="AE167" s="214"/>
      <c r="AF167" s="214"/>
      <c r="AG167" s="214"/>
      <c r="AH167" s="214"/>
      <c r="AI167" s="39"/>
      <c r="AJ167" s="23"/>
      <c r="AK167" s="23"/>
      <c r="AL167" s="39"/>
      <c r="AM167" s="23"/>
    </row>
    <row r="168" spans="3:45" s="1" customFormat="1" ht="8.1" customHeight="1" x14ac:dyDescent="0.25">
      <c r="C168" s="163"/>
      <c r="D168" s="153"/>
      <c r="E168" s="149"/>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row>
    <row r="169" spans="3:45" s="1" customFormat="1" ht="15" customHeight="1" x14ac:dyDescent="0.25">
      <c r="C169" s="148"/>
      <c r="D169" s="152" t="s">
        <v>27</v>
      </c>
      <c r="E169" s="214" t="s">
        <v>102</v>
      </c>
      <c r="F169" s="214"/>
      <c r="G169" s="214"/>
      <c r="H169" s="214"/>
      <c r="I169" s="214"/>
      <c r="J169" s="214"/>
      <c r="K169" s="214"/>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150"/>
      <c r="AI169" s="38"/>
      <c r="AJ169" s="23" t="s">
        <v>0</v>
      </c>
      <c r="AK169" s="23"/>
      <c r="AL169" s="38" t="s">
        <v>99</v>
      </c>
      <c r="AM169" s="23" t="s">
        <v>1</v>
      </c>
      <c r="AN169" s="18"/>
      <c r="AO169" s="18"/>
      <c r="AP169" s="18"/>
      <c r="AQ169" s="18"/>
      <c r="AR169" s="18"/>
      <c r="AS169" s="18"/>
    </row>
    <row r="170" spans="3:45" s="1" customFormat="1" x14ac:dyDescent="0.25">
      <c r="C170" s="151"/>
      <c r="D170" s="162"/>
      <c r="E170" s="212" t="s">
        <v>103</v>
      </c>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row>
    <row r="171" spans="3:45" s="1" customFormat="1" ht="8.1" customHeight="1" x14ac:dyDescent="0.25">
      <c r="C171" s="163"/>
      <c r="D171" s="153"/>
      <c r="E171" s="149"/>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row>
    <row r="172" spans="3:45" s="1" customFormat="1" x14ac:dyDescent="0.25">
      <c r="C172" s="148"/>
      <c r="D172" s="152" t="s">
        <v>28</v>
      </c>
      <c r="E172" s="214" t="s">
        <v>87</v>
      </c>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150"/>
      <c r="AI172" s="38"/>
      <c r="AJ172" s="23" t="s">
        <v>0</v>
      </c>
      <c r="AK172" s="23"/>
      <c r="AL172" s="38" t="s">
        <v>99</v>
      </c>
      <c r="AM172" s="23" t="s">
        <v>1</v>
      </c>
      <c r="AN172" s="18"/>
      <c r="AO172" s="18"/>
      <c r="AP172" s="18"/>
      <c r="AQ172" s="18"/>
      <c r="AR172" s="18"/>
      <c r="AS172" s="18"/>
    </row>
    <row r="173" spans="3:45" s="1" customFormat="1" x14ac:dyDescent="0.25">
      <c r="C173" s="148"/>
      <c r="D173" s="151"/>
      <c r="E173" s="214"/>
      <c r="F173" s="214"/>
      <c r="G173" s="214"/>
      <c r="H173" s="214"/>
      <c r="I173" s="214"/>
      <c r="J173" s="214"/>
      <c r="K173" s="214"/>
      <c r="L173" s="214"/>
      <c r="M173" s="214"/>
      <c r="N173" s="214"/>
      <c r="O173" s="214"/>
      <c r="P173" s="214"/>
      <c r="Q173" s="214"/>
      <c r="R173" s="214"/>
      <c r="S173" s="214"/>
      <c r="T173" s="214"/>
      <c r="U173" s="214"/>
      <c r="V173" s="214"/>
      <c r="W173" s="214"/>
      <c r="X173" s="214"/>
      <c r="Y173" s="214"/>
      <c r="Z173" s="214"/>
      <c r="AA173" s="214"/>
      <c r="AB173" s="214"/>
      <c r="AC173" s="214"/>
      <c r="AD173" s="214"/>
      <c r="AE173" s="214"/>
      <c r="AF173" s="214"/>
      <c r="AG173" s="214"/>
      <c r="AH173" s="150"/>
      <c r="AI173" s="150"/>
      <c r="AJ173" s="150"/>
      <c r="AL173" s="150"/>
      <c r="AM173" s="150"/>
      <c r="AN173" s="18"/>
      <c r="AO173" s="18"/>
      <c r="AP173" s="18"/>
      <c r="AQ173" s="18"/>
      <c r="AR173" s="18"/>
      <c r="AS173" s="18"/>
    </row>
    <row r="174" spans="3:45" s="1" customFormat="1" x14ac:dyDescent="0.25">
      <c r="C174" s="151"/>
      <c r="D174" s="162"/>
      <c r="E174" s="214"/>
      <c r="F174" s="214"/>
      <c r="G174" s="214"/>
      <c r="H174" s="214"/>
      <c r="I174" s="214"/>
      <c r="J174" s="214"/>
      <c r="K174" s="214"/>
      <c r="L174" s="214"/>
      <c r="M174" s="214"/>
      <c r="N174" s="214"/>
      <c r="O174" s="214"/>
      <c r="P174" s="214"/>
      <c r="Q174" s="214"/>
      <c r="R174" s="214"/>
      <c r="S174" s="214"/>
      <c r="T174" s="214"/>
      <c r="U174" s="214"/>
      <c r="V174" s="214"/>
      <c r="W174" s="214"/>
      <c r="X174" s="214"/>
      <c r="Y174" s="214"/>
      <c r="Z174" s="214"/>
      <c r="AA174" s="214"/>
      <c r="AB174" s="214"/>
      <c r="AC174" s="214"/>
      <c r="AD174" s="214"/>
      <c r="AE174" s="214"/>
      <c r="AF174" s="214"/>
      <c r="AG174" s="214"/>
      <c r="AH174" s="20"/>
    </row>
    <row r="175" spans="3:45" s="1" customFormat="1" ht="8.1" customHeight="1" x14ac:dyDescent="0.25">
      <c r="C175" s="163"/>
      <c r="D175" s="153"/>
      <c r="E175" s="149"/>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row>
    <row r="176" spans="3:45" s="1" customFormat="1" x14ac:dyDescent="0.25">
      <c r="C176" s="148"/>
      <c r="D176" s="152" t="s">
        <v>29</v>
      </c>
      <c r="E176" s="58" t="s">
        <v>88</v>
      </c>
      <c r="F176" s="164"/>
      <c r="G176" s="164"/>
      <c r="H176" s="164"/>
      <c r="I176" s="165"/>
      <c r="J176" s="165"/>
      <c r="K176" s="144"/>
      <c r="N176" s="166"/>
      <c r="R176" s="167"/>
      <c r="S176" s="167"/>
      <c r="T176" s="167"/>
      <c r="AH176" s="150"/>
      <c r="AI176" s="150"/>
      <c r="AJ176" s="150"/>
      <c r="AL176" s="150"/>
      <c r="AM176" s="150"/>
      <c r="AN176" s="18"/>
      <c r="AO176" s="18"/>
      <c r="AP176" s="18"/>
      <c r="AQ176" s="18"/>
      <c r="AR176" s="18"/>
      <c r="AS176" s="18"/>
    </row>
    <row r="177" spans="1:43" s="1" customFormat="1" x14ac:dyDescent="0.25">
      <c r="C177" s="151"/>
      <c r="D177" s="147"/>
      <c r="E177" s="222" t="s">
        <v>30</v>
      </c>
      <c r="F177" s="222"/>
      <c r="G177" s="222"/>
      <c r="H177" s="222"/>
      <c r="I177" s="222"/>
      <c r="J177" s="222"/>
      <c r="K177" s="222"/>
      <c r="L177" s="222"/>
      <c r="M177" s="222"/>
      <c r="N177" s="222"/>
      <c r="O177" s="222"/>
      <c r="P177" s="222"/>
      <c r="Q177" s="222"/>
      <c r="R177" s="222"/>
      <c r="S177" s="222"/>
      <c r="T177" s="222"/>
      <c r="U177" s="222"/>
      <c r="V177" s="222"/>
      <c r="W177" s="222"/>
      <c r="X177" s="222"/>
      <c r="Y177" s="222"/>
      <c r="Z177" s="222"/>
      <c r="AA177" s="222"/>
      <c r="AB177" s="222"/>
      <c r="AC177" s="222"/>
      <c r="AD177" s="222"/>
      <c r="AE177" s="222"/>
      <c r="AF177" s="222"/>
      <c r="AG177" s="222"/>
      <c r="AI177" s="38"/>
      <c r="AJ177" s="23" t="s">
        <v>0</v>
      </c>
      <c r="AK177" s="23"/>
      <c r="AL177" s="38" t="s">
        <v>99</v>
      </c>
      <c r="AM177" s="23" t="s">
        <v>1</v>
      </c>
    </row>
    <row r="178" spans="1:43" s="168" customFormat="1" x14ac:dyDescent="0.25">
      <c r="A178" s="1"/>
      <c r="B178" s="1"/>
      <c r="C178" s="147"/>
      <c r="D178" s="34"/>
      <c r="E178" s="222"/>
      <c r="F178" s="222"/>
      <c r="G178" s="222"/>
      <c r="H178" s="222"/>
      <c r="I178" s="222"/>
      <c r="J178" s="222"/>
      <c r="K178" s="222"/>
      <c r="L178" s="222"/>
      <c r="M178" s="222"/>
      <c r="N178" s="222"/>
      <c r="O178" s="222"/>
      <c r="P178" s="222"/>
      <c r="Q178" s="222"/>
      <c r="R178" s="222"/>
      <c r="S178" s="222"/>
      <c r="T178" s="222"/>
      <c r="U178" s="222"/>
      <c r="V178" s="222"/>
      <c r="W178" s="222"/>
      <c r="X178" s="222"/>
      <c r="Y178" s="222"/>
      <c r="Z178" s="222"/>
      <c r="AA178" s="222"/>
      <c r="AB178" s="222"/>
      <c r="AC178" s="222"/>
      <c r="AD178" s="222"/>
      <c r="AE178" s="222"/>
      <c r="AF178" s="222"/>
      <c r="AG178" s="222"/>
      <c r="AH178" s="1"/>
      <c r="AI178" s="1"/>
      <c r="AJ178" s="1"/>
      <c r="AK178" s="1"/>
      <c r="AL178" s="1"/>
      <c r="AM178" s="1"/>
      <c r="AN178" s="1"/>
      <c r="AO178" s="1"/>
    </row>
    <row r="179" spans="1:43" s="168" customFormat="1" x14ac:dyDescent="0.25">
      <c r="A179" s="1"/>
      <c r="B179" s="1"/>
      <c r="C179" s="147"/>
      <c r="D179" s="34"/>
      <c r="E179" s="222"/>
      <c r="F179" s="222"/>
      <c r="G179" s="222"/>
      <c r="H179" s="222"/>
      <c r="I179" s="222"/>
      <c r="J179" s="222"/>
      <c r="K179" s="222"/>
      <c r="L179" s="222"/>
      <c r="M179" s="222"/>
      <c r="N179" s="222"/>
      <c r="O179" s="222"/>
      <c r="P179" s="222"/>
      <c r="Q179" s="222"/>
      <c r="R179" s="222"/>
      <c r="S179" s="222"/>
      <c r="T179" s="222"/>
      <c r="U179" s="222"/>
      <c r="V179" s="222"/>
      <c r="W179" s="222"/>
      <c r="X179" s="222"/>
      <c r="Y179" s="222"/>
      <c r="Z179" s="222"/>
      <c r="AA179" s="222"/>
      <c r="AB179" s="222"/>
      <c r="AC179" s="222"/>
      <c r="AD179" s="222"/>
      <c r="AE179" s="222"/>
      <c r="AF179" s="222"/>
      <c r="AG179" s="222"/>
      <c r="AH179" s="1"/>
      <c r="AI179" s="1"/>
      <c r="AJ179" s="1"/>
      <c r="AK179" s="1"/>
      <c r="AL179" s="1"/>
      <c r="AM179" s="1"/>
      <c r="AN179" s="1"/>
      <c r="AO179" s="1"/>
    </row>
    <row r="180" spans="1:43" s="170" customFormat="1" ht="17.100000000000001" customHeight="1" x14ac:dyDescent="0.25">
      <c r="A180" s="169"/>
      <c r="B180" s="146"/>
      <c r="C180" s="146"/>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Q180" s="171"/>
    </row>
    <row r="181" spans="1:43" s="57" customFormat="1" x14ac:dyDescent="0.25">
      <c r="A181" s="1"/>
      <c r="B181" s="1"/>
      <c r="C181" s="80"/>
      <c r="D181" s="24"/>
      <c r="E181" s="164"/>
      <c r="F181" s="164"/>
      <c r="G181" s="164"/>
      <c r="H181" s="164"/>
      <c r="I181" s="165"/>
      <c r="J181" s="165"/>
      <c r="K181" s="144"/>
      <c r="L181" s="1"/>
      <c r="M181" s="1"/>
      <c r="N181" s="166"/>
      <c r="O181" s="1"/>
      <c r="P181" s="1"/>
      <c r="Q181" s="1"/>
      <c r="R181" s="167"/>
      <c r="S181" s="167"/>
      <c r="T181" s="167"/>
      <c r="U181" s="1"/>
      <c r="V181" s="1"/>
      <c r="W181" s="1"/>
      <c r="X181" s="1"/>
      <c r="Y181" s="1"/>
      <c r="Z181" s="1"/>
      <c r="AA181" s="1"/>
      <c r="AB181" s="1"/>
      <c r="AC181" s="1"/>
      <c r="AD181" s="1"/>
      <c r="AE181" s="1"/>
      <c r="AF181" s="1"/>
      <c r="AG181" s="1"/>
      <c r="AH181" s="1"/>
      <c r="AI181" s="39"/>
      <c r="AJ181" s="23"/>
      <c r="AK181" s="23"/>
      <c r="AL181" s="39"/>
      <c r="AM181" s="23"/>
      <c r="AN181" s="1"/>
    </row>
    <row r="182" spans="1:43" s="157" customFormat="1" x14ac:dyDescent="0.25">
      <c r="A182" s="221">
        <v>5</v>
      </c>
      <c r="B182" s="221"/>
      <c r="C182" s="172" t="s">
        <v>47</v>
      </c>
      <c r="D182" s="173"/>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49" t="str">
        <f>IF(AND(AI122="X",AI128="X",AI130="X",AI140="X",AI142="X",AI145="X",AL157="X",AL160="X",AL164="X",AL169="X",AL172="X",AL177="X"),"X","")</f>
        <v>X</v>
      </c>
      <c r="AJ182" s="50" t="s">
        <v>0</v>
      </c>
      <c r="AK182" s="50"/>
      <c r="AL182" s="52" t="str">
        <f>IF(OR(AL122="X",AL128="X",AL130="X",AL140="X",AL142="X",AL145="X",AI157="X",AI160="X",AI164="X",AI169="X",AI172="X",AI177="X"),"X","")</f>
        <v/>
      </c>
      <c r="AM182" s="50" t="s">
        <v>1</v>
      </c>
      <c r="AN182" s="150"/>
    </row>
    <row r="183" spans="1:43" s="122" customFormat="1" x14ac:dyDescent="0.25">
      <c r="A183" s="1"/>
      <c r="B183" s="1"/>
      <c r="C183" s="172" t="s">
        <v>100</v>
      </c>
      <c r="D183" s="173"/>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51"/>
      <c r="AJ183" s="51"/>
      <c r="AK183" s="51"/>
      <c r="AL183" s="51"/>
      <c r="AM183" s="51"/>
      <c r="AN183" s="1"/>
      <c r="AO183" s="57"/>
    </row>
    <row r="184" spans="1:43" s="57" customFormat="1" x14ac:dyDescent="0.25">
      <c r="A184" s="1"/>
      <c r="B184" s="1"/>
      <c r="C184" s="80"/>
      <c r="D184" s="24"/>
      <c r="E184" s="164"/>
      <c r="F184" s="164"/>
      <c r="G184" s="164"/>
      <c r="H184" s="164"/>
      <c r="I184" s="165"/>
      <c r="J184" s="165"/>
      <c r="K184" s="144"/>
      <c r="L184" s="1"/>
      <c r="M184" s="1"/>
      <c r="N184" s="166"/>
      <c r="O184" s="1"/>
      <c r="P184" s="1"/>
      <c r="Q184" s="1"/>
      <c r="R184" s="167"/>
      <c r="S184" s="167"/>
      <c r="T184" s="167"/>
      <c r="U184" s="1"/>
      <c r="V184" s="1"/>
      <c r="W184" s="1"/>
      <c r="X184" s="1"/>
      <c r="Y184" s="1"/>
      <c r="Z184" s="1"/>
      <c r="AA184" s="1"/>
      <c r="AB184" s="1"/>
      <c r="AC184" s="1"/>
      <c r="AD184" s="1"/>
      <c r="AE184" s="1"/>
      <c r="AF184" s="1"/>
      <c r="AG184" s="1"/>
      <c r="AH184" s="1"/>
      <c r="AI184" s="39"/>
      <c r="AJ184" s="23"/>
      <c r="AK184" s="23"/>
      <c r="AL184" s="39"/>
      <c r="AM184" s="23"/>
      <c r="AN184" s="1"/>
    </row>
    <row r="185" spans="1:43" s="122" customForma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57"/>
    </row>
    <row r="186" spans="1:43" s="3" customFormat="1" ht="18" x14ac:dyDescent="0.25">
      <c r="A186" s="220" t="s">
        <v>52</v>
      </c>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row>
    <row r="187" spans="1:43" s="168" customFormat="1" ht="15.75" thickBo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3" s="210" customFormat="1" ht="6" customHeight="1" x14ac:dyDescent="0.25">
      <c r="A188" s="175"/>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6"/>
    </row>
    <row r="189" spans="1:43" s="144" customFormat="1" x14ac:dyDescent="0.25">
      <c r="A189" s="221">
        <v>6</v>
      </c>
      <c r="B189" s="221"/>
      <c r="C189" s="178" t="s">
        <v>48</v>
      </c>
      <c r="D189" s="177"/>
      <c r="E189" s="177"/>
      <c r="F189" s="177"/>
      <c r="G189" s="177"/>
      <c r="H189" s="177"/>
      <c r="I189" s="177"/>
      <c r="J189" s="177"/>
      <c r="K189" s="177"/>
      <c r="L189" s="177"/>
      <c r="M189" s="177"/>
      <c r="N189" s="177"/>
      <c r="O189" s="178"/>
      <c r="P189" s="178"/>
      <c r="Q189" s="178"/>
      <c r="R189" s="179"/>
      <c r="S189" s="179"/>
      <c r="T189" s="179"/>
      <c r="U189" s="179"/>
      <c r="V189" s="179"/>
      <c r="W189" s="179"/>
      <c r="X189" s="179"/>
      <c r="Y189" s="179"/>
      <c r="Z189" s="179"/>
      <c r="AA189" s="179"/>
      <c r="AB189" s="177"/>
      <c r="AC189" s="177"/>
      <c r="AD189" s="177"/>
      <c r="AE189" s="177"/>
      <c r="AF189" s="179"/>
      <c r="AG189" s="179"/>
      <c r="AH189" s="179"/>
      <c r="AI189" s="49" t="str">
        <f>IF(AND(AI82="X",AI182="X"),"X","")</f>
        <v>X</v>
      </c>
      <c r="AJ189" s="180" t="s">
        <v>0</v>
      </c>
      <c r="AK189" s="180"/>
      <c r="AL189" s="52" t="str">
        <f>IF(OR(AL82="X",AL182="X"),"X","")</f>
        <v/>
      </c>
      <c r="AM189" s="180" t="s">
        <v>1</v>
      </c>
      <c r="AN189" s="181"/>
    </row>
    <row r="190" spans="1:43" s="144" customFormat="1" x14ac:dyDescent="0.25">
      <c r="A190" s="182"/>
      <c r="B190" s="182"/>
      <c r="C190" s="178" t="s">
        <v>49</v>
      </c>
      <c r="D190" s="177"/>
      <c r="E190" s="177"/>
      <c r="F190" s="177"/>
      <c r="G190" s="177"/>
      <c r="H190" s="177"/>
      <c r="I190" s="177"/>
      <c r="J190" s="177"/>
      <c r="K190" s="177"/>
      <c r="L190" s="177"/>
      <c r="M190" s="177"/>
      <c r="N190" s="177"/>
      <c r="O190" s="178"/>
      <c r="P190" s="178"/>
      <c r="Q190" s="178"/>
      <c r="R190" s="179"/>
      <c r="S190" s="179"/>
      <c r="T190" s="179"/>
      <c r="U190" s="179"/>
      <c r="V190" s="179"/>
      <c r="W190" s="179"/>
      <c r="X190" s="179"/>
      <c r="Y190" s="179"/>
      <c r="Z190" s="179"/>
      <c r="AA190" s="179"/>
      <c r="AB190" s="177"/>
      <c r="AC190" s="177"/>
      <c r="AD190" s="177"/>
      <c r="AE190" s="177"/>
      <c r="AF190" s="179"/>
      <c r="AG190" s="179"/>
      <c r="AH190" s="179"/>
      <c r="AI190" s="183"/>
      <c r="AJ190" s="180"/>
      <c r="AK190" s="180"/>
      <c r="AL190" s="184"/>
      <c r="AM190" s="180"/>
      <c r="AN190" s="181"/>
    </row>
    <row r="191" spans="1:43" s="177" customFormat="1" ht="6" customHeight="1" thickBot="1" x14ac:dyDescent="0.3">
      <c r="A191" s="185"/>
      <c r="B191" s="186"/>
      <c r="C191" s="186"/>
      <c r="D191" s="186"/>
      <c r="E191" s="186"/>
      <c r="F191" s="186"/>
      <c r="G191" s="186"/>
      <c r="H191" s="186"/>
      <c r="I191" s="186"/>
      <c r="J191" s="186"/>
      <c r="K191" s="186"/>
      <c r="L191" s="186"/>
      <c r="M191" s="186"/>
      <c r="N191" s="186"/>
      <c r="O191" s="187"/>
      <c r="P191" s="187"/>
      <c r="Q191" s="187"/>
      <c r="R191" s="188"/>
      <c r="S191" s="188"/>
      <c r="T191" s="188"/>
      <c r="U191" s="188"/>
      <c r="V191" s="188"/>
      <c r="W191" s="188"/>
      <c r="X191" s="188"/>
      <c r="Y191" s="188"/>
      <c r="Z191" s="188"/>
      <c r="AA191" s="188"/>
      <c r="AB191" s="186"/>
      <c r="AC191" s="186"/>
      <c r="AD191" s="186"/>
      <c r="AE191" s="186"/>
      <c r="AF191" s="188"/>
      <c r="AG191" s="188"/>
      <c r="AH191" s="188"/>
      <c r="AI191" s="189"/>
      <c r="AJ191" s="190"/>
      <c r="AK191" s="190"/>
      <c r="AL191" s="191"/>
      <c r="AM191" s="190"/>
      <c r="AN191" s="192"/>
    </row>
    <row r="192" spans="1:43" s="57" customFormat="1" x14ac:dyDescent="0.25">
      <c r="A192" s="1"/>
      <c r="B192" s="1"/>
      <c r="C192" s="80"/>
      <c r="D192" s="24"/>
      <c r="E192" s="164"/>
      <c r="F192" s="164"/>
      <c r="G192" s="164"/>
      <c r="H192" s="164"/>
      <c r="I192" s="165"/>
      <c r="J192" s="165"/>
      <c r="K192" s="144"/>
      <c r="L192" s="1"/>
      <c r="M192" s="1"/>
      <c r="N192" s="166"/>
      <c r="O192" s="1"/>
      <c r="P192" s="1"/>
      <c r="Q192" s="1"/>
      <c r="R192" s="167"/>
      <c r="S192" s="167"/>
      <c r="T192" s="167"/>
      <c r="U192" s="1"/>
      <c r="V192" s="1"/>
      <c r="W192" s="1"/>
      <c r="X192" s="1"/>
      <c r="Y192" s="1"/>
      <c r="Z192" s="1"/>
      <c r="AA192" s="1"/>
      <c r="AB192" s="1"/>
      <c r="AC192" s="1"/>
      <c r="AD192" s="1"/>
      <c r="AE192" s="1"/>
      <c r="AF192" s="1"/>
      <c r="AG192" s="1"/>
      <c r="AH192" s="1"/>
      <c r="AI192" s="39"/>
      <c r="AJ192" s="23"/>
      <c r="AK192" s="23"/>
      <c r="AL192" s="39"/>
      <c r="AM192" s="23"/>
      <c r="AN192" s="1"/>
    </row>
    <row r="193" spans="1:45" s="57" customFormat="1" x14ac:dyDescent="0.25">
      <c r="A193" s="1"/>
      <c r="B193" s="1"/>
      <c r="C193" s="80"/>
      <c r="D193" s="24"/>
      <c r="E193" s="164"/>
      <c r="F193" s="164"/>
      <c r="G193" s="164"/>
      <c r="H193" s="164"/>
      <c r="I193" s="165"/>
      <c r="J193" s="165"/>
      <c r="K193" s="144"/>
      <c r="L193" s="1"/>
      <c r="M193" s="1"/>
      <c r="N193" s="166"/>
      <c r="O193" s="1"/>
      <c r="P193" s="1"/>
      <c r="Q193" s="1"/>
      <c r="R193" s="167"/>
      <c r="S193" s="167"/>
      <c r="T193" s="167"/>
      <c r="U193" s="1"/>
      <c r="V193" s="1"/>
      <c r="W193" s="1"/>
      <c r="X193" s="1"/>
      <c r="Y193" s="1"/>
      <c r="Z193" s="1"/>
      <c r="AA193" s="1"/>
      <c r="AB193" s="1"/>
      <c r="AC193" s="1"/>
      <c r="AD193" s="1"/>
      <c r="AE193" s="1"/>
      <c r="AF193" s="1"/>
      <c r="AG193" s="1"/>
      <c r="AH193" s="1"/>
      <c r="AI193" s="39"/>
      <c r="AJ193" s="23"/>
      <c r="AK193" s="23"/>
      <c r="AL193" s="39"/>
      <c r="AM193" s="23"/>
      <c r="AN193" s="1"/>
    </row>
    <row r="194" spans="1:45" s="1" customFormat="1" ht="6" customHeight="1" x14ac:dyDescent="0.25"/>
    <row r="195" spans="1:45" s="1" customFormat="1" x14ac:dyDescent="0.25">
      <c r="AE195" s="23"/>
      <c r="AF195" s="1" t="s">
        <v>44</v>
      </c>
    </row>
    <row r="196" spans="1:45" s="1" customFormat="1" x14ac:dyDescent="0.25"/>
    <row r="197" spans="1:45" s="3" customFormat="1" ht="18" x14ac:dyDescent="0.25">
      <c r="A197" s="220" t="s">
        <v>53</v>
      </c>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c r="AA197" s="220"/>
      <c r="AB197" s="220"/>
      <c r="AC197" s="220"/>
      <c r="AD197" s="220"/>
      <c r="AE197" s="220"/>
      <c r="AF197" s="220"/>
      <c r="AG197" s="220"/>
      <c r="AH197" s="220"/>
      <c r="AI197" s="220"/>
      <c r="AJ197" s="220"/>
      <c r="AK197" s="220"/>
      <c r="AL197" s="220"/>
      <c r="AM197" s="220"/>
      <c r="AN197" s="220"/>
    </row>
    <row r="198" spans="1:45" s="122" customFormat="1" ht="12"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row>
    <row r="199" spans="1:45" s="57" customFormat="1" x14ac:dyDescent="0.2">
      <c r="A199" s="221">
        <v>7</v>
      </c>
      <c r="B199" s="221"/>
      <c r="C199" s="222" t="s">
        <v>95</v>
      </c>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2"/>
      <c r="AN199" s="193"/>
      <c r="AO199" s="193"/>
      <c r="AP199" s="193"/>
      <c r="AQ199" s="193"/>
      <c r="AR199" s="193"/>
      <c r="AS199" s="193"/>
    </row>
    <row r="200" spans="1:45" s="57" customFormat="1" ht="12.75" x14ac:dyDescent="0.2">
      <c r="A200" s="194"/>
      <c r="B200" s="194"/>
      <c r="C200" s="222"/>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c r="AA200" s="222"/>
      <c r="AB200" s="222"/>
      <c r="AC200" s="222"/>
      <c r="AD200" s="222"/>
      <c r="AE200" s="222"/>
      <c r="AF200" s="222"/>
      <c r="AG200" s="222"/>
      <c r="AH200" s="222"/>
      <c r="AI200" s="222"/>
      <c r="AJ200" s="222"/>
      <c r="AK200" s="222"/>
      <c r="AL200" s="222"/>
      <c r="AM200" s="222"/>
      <c r="AN200" s="193"/>
      <c r="AO200" s="193"/>
      <c r="AP200" s="193"/>
      <c r="AQ200" s="193"/>
      <c r="AR200" s="193"/>
      <c r="AS200" s="193"/>
    </row>
    <row r="201" spans="1:45" s="57" customFormat="1" ht="12.75" x14ac:dyDescent="0.2">
      <c r="A201" s="194"/>
      <c r="B201" s="194"/>
      <c r="C201" s="222"/>
      <c r="D201" s="222"/>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c r="AA201" s="222"/>
      <c r="AB201" s="222"/>
      <c r="AC201" s="222"/>
      <c r="AD201" s="222"/>
      <c r="AE201" s="222"/>
      <c r="AF201" s="222"/>
      <c r="AG201" s="222"/>
      <c r="AH201" s="222"/>
      <c r="AI201" s="222"/>
      <c r="AJ201" s="222"/>
      <c r="AK201" s="222"/>
      <c r="AL201" s="222"/>
      <c r="AM201" s="222"/>
      <c r="AN201" s="193"/>
      <c r="AO201" s="193"/>
      <c r="AP201" s="193"/>
      <c r="AQ201" s="193"/>
      <c r="AR201" s="193"/>
      <c r="AS201" s="193"/>
    </row>
    <row r="202" spans="1:45" s="57" customFormat="1" ht="12.75" x14ac:dyDescent="0.2">
      <c r="A202" s="194"/>
      <c r="B202" s="194"/>
      <c r="C202" s="222"/>
      <c r="D202" s="222"/>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c r="AA202" s="222"/>
      <c r="AB202" s="222"/>
      <c r="AC202" s="222"/>
      <c r="AD202" s="222"/>
      <c r="AE202" s="222"/>
      <c r="AF202" s="222"/>
      <c r="AG202" s="222"/>
      <c r="AH202" s="222"/>
      <c r="AI202" s="222"/>
      <c r="AJ202" s="222"/>
      <c r="AK202" s="222"/>
      <c r="AL202" s="222"/>
      <c r="AM202" s="222"/>
      <c r="AN202" s="193"/>
      <c r="AO202" s="193"/>
      <c r="AP202" s="193"/>
      <c r="AQ202" s="193"/>
      <c r="AR202" s="193"/>
      <c r="AS202" s="193"/>
    </row>
    <row r="203" spans="1:45" s="57" customFormat="1" ht="12" x14ac:dyDescent="0.2">
      <c r="C203" s="222"/>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2"/>
      <c r="AN203" s="193"/>
      <c r="AO203" s="193"/>
      <c r="AP203" s="193"/>
      <c r="AQ203" s="193"/>
      <c r="AR203" s="193"/>
      <c r="AS203" s="193"/>
    </row>
    <row r="204" spans="1:45" s="57" customFormat="1" ht="6" customHeight="1" x14ac:dyDescent="0.2">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3"/>
      <c r="AO204" s="193"/>
      <c r="AP204" s="193"/>
      <c r="AQ204" s="193"/>
      <c r="AR204" s="193"/>
      <c r="AS204" s="193"/>
    </row>
    <row r="205" spans="1:45" s="57" customFormat="1" ht="18" customHeight="1" x14ac:dyDescent="0.25">
      <c r="C205" s="1"/>
      <c r="D205" s="11" t="s">
        <v>6</v>
      </c>
      <c r="E205" s="65" t="s">
        <v>89</v>
      </c>
      <c r="F205" s="1"/>
      <c r="G205" s="1"/>
      <c r="H205" s="1"/>
      <c r="I205" s="1"/>
      <c r="J205" s="1"/>
      <c r="K205" s="1"/>
      <c r="L205" s="1"/>
      <c r="M205" s="1"/>
      <c r="N205" s="1"/>
      <c r="O205" s="1"/>
      <c r="P205" s="1"/>
      <c r="Q205" s="1"/>
      <c r="R205" s="1"/>
      <c r="S205" s="1"/>
      <c r="T205" s="1"/>
      <c r="U205" s="18"/>
      <c r="V205" s="18"/>
      <c r="W205" s="18"/>
      <c r="X205" s="18"/>
      <c r="Y205" s="18"/>
      <c r="Z205" s="18"/>
      <c r="AA205" s="18"/>
      <c r="AB205" s="18"/>
      <c r="AC205" s="18"/>
      <c r="AD205" s="18"/>
      <c r="AE205" s="18"/>
      <c r="AF205" s="18"/>
      <c r="AG205" s="1"/>
      <c r="AH205" s="18"/>
      <c r="AI205" s="38"/>
      <c r="AJ205" s="196" t="s">
        <v>0</v>
      </c>
      <c r="AK205" s="1"/>
      <c r="AL205" s="38"/>
      <c r="AM205" s="196" t="s">
        <v>1</v>
      </c>
      <c r="AN205" s="193"/>
      <c r="AO205" s="193"/>
      <c r="AP205" s="193"/>
      <c r="AQ205" s="193"/>
      <c r="AR205" s="193"/>
    </row>
    <row r="206" spans="1:45" s="57" customFormat="1" ht="6" customHeight="1" x14ac:dyDescent="0.25">
      <c r="C206" s="1"/>
      <c r="D206" s="35"/>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
      <c r="AL206" s="150"/>
      <c r="AM206" s="150"/>
      <c r="AN206" s="193"/>
      <c r="AO206" s="193"/>
      <c r="AP206" s="193"/>
      <c r="AQ206" s="193"/>
      <c r="AR206" s="193"/>
    </row>
    <row r="207" spans="1:45" s="57" customFormat="1" ht="18" customHeight="1" x14ac:dyDescent="0.25">
      <c r="C207" s="1"/>
      <c r="D207" s="11" t="s">
        <v>6</v>
      </c>
      <c r="E207" s="65" t="s">
        <v>90</v>
      </c>
      <c r="F207" s="1"/>
      <c r="G207" s="1"/>
      <c r="H207" s="1"/>
      <c r="I207" s="1"/>
      <c r="J207" s="1"/>
      <c r="K207" s="1"/>
      <c r="L207" s="1"/>
      <c r="M207" s="1"/>
      <c r="N207" s="1"/>
      <c r="O207" s="1"/>
      <c r="P207" s="1"/>
      <c r="Q207" s="1"/>
      <c r="R207" s="1"/>
      <c r="S207" s="1"/>
      <c r="T207" s="1"/>
      <c r="U207" s="18"/>
      <c r="V207" s="18"/>
      <c r="W207" s="18"/>
      <c r="X207" s="18"/>
      <c r="Y207" s="18"/>
      <c r="Z207" s="18"/>
      <c r="AA207" s="18"/>
      <c r="AB207" s="18"/>
      <c r="AC207" s="18"/>
      <c r="AD207" s="18"/>
      <c r="AE207" s="18"/>
      <c r="AF207" s="18"/>
      <c r="AG207" s="1"/>
      <c r="AH207" s="18"/>
      <c r="AI207" s="38"/>
      <c r="AJ207" s="196" t="s">
        <v>0</v>
      </c>
      <c r="AK207" s="1"/>
      <c r="AL207" s="38"/>
      <c r="AM207" s="196" t="s">
        <v>1</v>
      </c>
      <c r="AN207" s="193"/>
      <c r="AO207" s="193"/>
      <c r="AP207" s="193"/>
      <c r="AQ207" s="193"/>
      <c r="AR207" s="193"/>
    </row>
    <row r="208" spans="1:45" s="57" customFormat="1" ht="6" customHeight="1" x14ac:dyDescent="0.25">
      <c r="C208" s="1"/>
      <c r="D208" s="35"/>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
      <c r="AL208" s="150"/>
      <c r="AM208" s="150"/>
      <c r="AN208" s="193"/>
      <c r="AO208" s="193"/>
      <c r="AP208" s="193"/>
      <c r="AQ208" s="193"/>
      <c r="AR208" s="193"/>
    </row>
    <row r="209" spans="1:45" s="57" customFormat="1" ht="18" customHeight="1" x14ac:dyDescent="0.25">
      <c r="C209" s="1"/>
      <c r="D209" s="11" t="s">
        <v>6</v>
      </c>
      <c r="E209" s="65" t="s">
        <v>91</v>
      </c>
      <c r="F209" s="1"/>
      <c r="G209" s="1"/>
      <c r="H209" s="1"/>
      <c r="I209" s="1"/>
      <c r="J209" s="1"/>
      <c r="K209" s="1"/>
      <c r="L209" s="1"/>
      <c r="M209" s="1"/>
      <c r="N209" s="1"/>
      <c r="O209" s="1"/>
      <c r="P209" s="1"/>
      <c r="Q209" s="1"/>
      <c r="R209" s="1"/>
      <c r="S209" s="1"/>
      <c r="T209" s="1"/>
      <c r="U209" s="18"/>
      <c r="V209" s="18"/>
      <c r="W209" s="18"/>
      <c r="X209" s="18"/>
      <c r="Y209" s="18"/>
      <c r="Z209" s="18"/>
      <c r="AA209" s="18"/>
      <c r="AB209" s="18"/>
      <c r="AC209" s="18"/>
      <c r="AD209" s="18"/>
      <c r="AE209" s="18"/>
      <c r="AF209" s="18"/>
      <c r="AG209" s="1"/>
      <c r="AH209" s="18"/>
      <c r="AI209" s="38"/>
      <c r="AJ209" s="196" t="s">
        <v>0</v>
      </c>
      <c r="AK209" s="1"/>
      <c r="AL209" s="38"/>
      <c r="AM209" s="196" t="s">
        <v>1</v>
      </c>
      <c r="AN209" s="193"/>
      <c r="AO209" s="193"/>
      <c r="AP209" s="193"/>
      <c r="AQ209" s="193"/>
      <c r="AR209" s="193"/>
    </row>
    <row r="210" spans="1:45" s="1" customFormat="1" ht="16.5" customHeight="1" x14ac:dyDescent="0.25">
      <c r="D210" s="11" t="s">
        <v>6</v>
      </c>
      <c r="E210" s="230" t="s">
        <v>92</v>
      </c>
      <c r="F210" s="230"/>
      <c r="G210" s="230"/>
      <c r="H210" s="230"/>
      <c r="I210" s="230"/>
      <c r="J210" s="230"/>
      <c r="K210" s="230"/>
      <c r="L210" s="230"/>
      <c r="M210" s="230"/>
      <c r="N210" s="230"/>
      <c r="O210" s="230"/>
      <c r="P210" s="230"/>
      <c r="Q210" s="230"/>
      <c r="R210" s="230"/>
      <c r="S210" s="230"/>
      <c r="T210" s="230"/>
      <c r="U210" s="230"/>
      <c r="V210" s="230"/>
      <c r="W210" s="230"/>
      <c r="X210" s="230"/>
      <c r="Y210" s="230"/>
      <c r="Z210" s="230"/>
      <c r="AA210" s="230"/>
      <c r="AB210" s="230"/>
      <c r="AC210" s="230"/>
      <c r="AD210" s="230"/>
      <c r="AE210" s="7"/>
      <c r="AF210" s="34"/>
    </row>
    <row r="211" spans="1:45" s="1" customFormat="1" x14ac:dyDescent="0.25">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0"/>
      <c r="AC211" s="230"/>
      <c r="AD211" s="230"/>
      <c r="AE211" s="7"/>
      <c r="AF211" s="34"/>
    </row>
    <row r="212" spans="1:45" s="57" customFormat="1" ht="6" customHeight="1" x14ac:dyDescent="0.25">
      <c r="C212" s="1"/>
      <c r="D212" s="35"/>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
      <c r="AL212" s="150"/>
      <c r="AM212" s="150"/>
      <c r="AN212" s="193"/>
      <c r="AO212" s="193"/>
      <c r="AP212" s="193"/>
      <c r="AQ212" s="193"/>
      <c r="AR212" s="193"/>
    </row>
    <row r="213" spans="1:45" s="57" customFormat="1" ht="16.5" x14ac:dyDescent="0.3">
      <c r="C213" s="1"/>
      <c r="D213" s="11" t="s">
        <v>6</v>
      </c>
      <c r="E213" s="1" t="s">
        <v>93</v>
      </c>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1"/>
      <c r="AH213" s="18"/>
      <c r="AI213" s="38"/>
      <c r="AJ213" s="196" t="s">
        <v>0</v>
      </c>
      <c r="AK213" s="1"/>
      <c r="AL213" s="38"/>
      <c r="AM213" s="196" t="s">
        <v>1</v>
      </c>
      <c r="AN213" s="193"/>
      <c r="AO213" s="193"/>
      <c r="AP213" s="193"/>
      <c r="AQ213" s="193"/>
      <c r="AR213" s="193"/>
    </row>
    <row r="214" spans="1:45" s="1" customFormat="1" x14ac:dyDescent="0.25">
      <c r="D214" s="7"/>
      <c r="E214" s="230" t="s">
        <v>94</v>
      </c>
      <c r="F214" s="230"/>
      <c r="G214" s="230"/>
      <c r="H214" s="230"/>
      <c r="I214" s="230"/>
      <c r="J214" s="230"/>
      <c r="K214" s="230"/>
      <c r="L214" s="230"/>
      <c r="M214" s="230"/>
      <c r="N214" s="230"/>
      <c r="O214" s="230"/>
      <c r="P214" s="230"/>
      <c r="Q214" s="230"/>
      <c r="R214" s="230"/>
      <c r="S214" s="230"/>
      <c r="T214" s="230"/>
      <c r="U214" s="230"/>
      <c r="V214" s="230"/>
      <c r="W214" s="230"/>
      <c r="X214" s="230"/>
      <c r="Y214" s="230"/>
      <c r="Z214" s="230"/>
      <c r="AA214" s="230"/>
      <c r="AB214" s="230"/>
      <c r="AC214" s="230"/>
      <c r="AD214" s="230"/>
      <c r="AE214" s="230"/>
      <c r="AF214" s="34"/>
    </row>
    <row r="215" spans="1:45" s="1" customFormat="1" x14ac:dyDescent="0.25">
      <c r="D215" s="7"/>
      <c r="E215" s="230"/>
      <c r="F215" s="230"/>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34"/>
    </row>
    <row r="216" spans="1:45" s="1" customFormat="1" x14ac:dyDescent="0.25">
      <c r="E216" s="230"/>
      <c r="F216" s="230"/>
      <c r="G216" s="230"/>
      <c r="H216" s="230"/>
      <c r="I216" s="230"/>
      <c r="J216" s="230"/>
      <c r="K216" s="230"/>
      <c r="L216" s="230"/>
      <c r="M216" s="230"/>
      <c r="N216" s="230"/>
      <c r="O216" s="230"/>
      <c r="P216" s="230"/>
      <c r="Q216" s="230"/>
      <c r="R216" s="230"/>
      <c r="S216" s="230"/>
      <c r="T216" s="230"/>
      <c r="U216" s="230"/>
      <c r="V216" s="230"/>
      <c r="W216" s="230"/>
      <c r="X216" s="230"/>
      <c r="Y216" s="230"/>
      <c r="Z216" s="230"/>
      <c r="AA216" s="230"/>
      <c r="AB216" s="230"/>
      <c r="AC216" s="230"/>
      <c r="AD216" s="230"/>
      <c r="AE216" s="230"/>
      <c r="AF216" s="34"/>
    </row>
    <row r="217" spans="1:45" s="57" customFormat="1" ht="6" customHeight="1" x14ac:dyDescent="0.25">
      <c r="C217" s="1"/>
      <c r="D217" s="148"/>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
      <c r="AL217" s="150"/>
      <c r="AM217" s="150"/>
      <c r="AN217" s="193"/>
      <c r="AO217" s="193"/>
      <c r="AP217" s="193"/>
      <c r="AQ217" s="193"/>
      <c r="AR217" s="193"/>
      <c r="AS217" s="193"/>
    </row>
    <row r="218" spans="1:45" s="1" customFormat="1" ht="18" customHeight="1" x14ac:dyDescent="0.25"/>
    <row r="219" spans="1:45" s="122" customFormat="1" ht="12"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row>
    <row r="220" spans="1:45" s="122" customFormat="1" ht="12" x14ac:dyDescent="0.2">
      <c r="A220" s="57"/>
      <c r="B220" s="57"/>
      <c r="C220" s="197"/>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9"/>
      <c r="AM220" s="57"/>
      <c r="AN220" s="57"/>
      <c r="AO220" s="57"/>
    </row>
    <row r="221" spans="1:45" s="168" customFormat="1" ht="16.5" customHeight="1" x14ac:dyDescent="0.25">
      <c r="A221" s="1"/>
      <c r="B221" s="1"/>
      <c r="C221" s="12"/>
      <c r="D221" s="227" t="s">
        <v>107</v>
      </c>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00"/>
      <c r="AM221" s="1"/>
      <c r="AN221" s="1"/>
      <c r="AO221" s="1"/>
    </row>
    <row r="222" spans="1:45" s="168" customFormat="1" ht="16.5" customHeight="1" x14ac:dyDescent="0.25">
      <c r="A222" s="1"/>
      <c r="B222" s="1"/>
      <c r="C222" s="12"/>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00"/>
      <c r="AM222" s="1"/>
      <c r="AN222" s="1"/>
      <c r="AO222" s="1"/>
    </row>
    <row r="223" spans="1:45" s="168" customFormat="1" x14ac:dyDescent="0.25">
      <c r="A223" s="1"/>
      <c r="B223" s="1"/>
      <c r="C223" s="12"/>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227"/>
      <c r="AL223" s="200"/>
      <c r="AM223" s="1"/>
      <c r="AN223" s="1"/>
      <c r="AO223" s="1"/>
    </row>
    <row r="224" spans="1:45" s="122" customFormat="1" x14ac:dyDescent="0.2">
      <c r="A224" s="57"/>
      <c r="B224" s="57"/>
      <c r="C224" s="201"/>
      <c r="D224" s="202"/>
      <c r="E224" s="208" t="s">
        <v>6</v>
      </c>
      <c r="F224" s="228" t="s">
        <v>24</v>
      </c>
      <c r="G224" s="228"/>
      <c r="H224" s="228"/>
      <c r="I224" s="228"/>
      <c r="J224" s="228"/>
      <c r="K224" s="228"/>
      <c r="L224" s="228"/>
      <c r="M224" s="228"/>
      <c r="N224" s="228"/>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2"/>
      <c r="AK224" s="202"/>
      <c r="AL224" s="200"/>
      <c r="AM224" s="57"/>
      <c r="AN224" s="57"/>
      <c r="AO224" s="57"/>
    </row>
    <row r="225" spans="1:41" s="122" customFormat="1" x14ac:dyDescent="0.2">
      <c r="A225" s="57"/>
      <c r="B225" s="57"/>
      <c r="C225" s="201"/>
      <c r="D225" s="202"/>
      <c r="E225" s="208" t="s">
        <v>6</v>
      </c>
      <c r="F225" s="229" t="s">
        <v>9</v>
      </c>
      <c r="G225" s="229"/>
      <c r="H225" s="229"/>
      <c r="I225" s="229"/>
      <c r="J225" s="229"/>
      <c r="K225" s="229"/>
      <c r="L225" s="229"/>
      <c r="M225" s="229"/>
      <c r="N225" s="229"/>
      <c r="O225" s="229"/>
      <c r="P225" s="229"/>
      <c r="Q225" s="203"/>
      <c r="R225" s="203"/>
      <c r="S225" s="203"/>
      <c r="T225" s="203"/>
      <c r="U225" s="203"/>
      <c r="V225" s="203"/>
      <c r="W225" s="203"/>
      <c r="X225" s="203"/>
      <c r="Y225" s="203"/>
      <c r="Z225" s="203"/>
      <c r="AA225" s="203"/>
      <c r="AB225" s="203"/>
      <c r="AC225" s="203"/>
      <c r="AD225" s="203"/>
      <c r="AE225" s="203"/>
      <c r="AF225" s="203"/>
      <c r="AG225" s="203"/>
      <c r="AH225" s="203"/>
      <c r="AI225" s="203"/>
      <c r="AJ225" s="202"/>
      <c r="AK225" s="202"/>
      <c r="AL225" s="200"/>
      <c r="AM225" s="57"/>
      <c r="AN225" s="57"/>
      <c r="AO225" s="57"/>
    </row>
    <row r="226" spans="1:41" s="122" customFormat="1" x14ac:dyDescent="0.2">
      <c r="A226" s="57"/>
      <c r="B226" s="57"/>
      <c r="C226" s="201"/>
      <c r="D226" s="202"/>
      <c r="E226" s="208" t="s">
        <v>6</v>
      </c>
      <c r="F226" s="228" t="s">
        <v>25</v>
      </c>
      <c r="G226" s="228"/>
      <c r="H226" s="228"/>
      <c r="I226" s="228"/>
      <c r="J226" s="228"/>
      <c r="K226" s="228"/>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2"/>
      <c r="AK226" s="202"/>
      <c r="AL226" s="200"/>
      <c r="AM226" s="57"/>
      <c r="AN226" s="57"/>
      <c r="AO226" s="57"/>
    </row>
    <row r="227" spans="1:41" s="122" customFormat="1" ht="12" x14ac:dyDescent="0.2">
      <c r="A227" s="57"/>
      <c r="B227" s="57"/>
      <c r="C227" s="201"/>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5"/>
      <c r="AM227" s="57"/>
      <c r="AN227" s="57"/>
      <c r="AO227" s="57"/>
    </row>
    <row r="228" spans="1:41" s="122" customFormat="1" ht="15" customHeight="1" x14ac:dyDescent="0.25">
      <c r="A228" s="57"/>
      <c r="B228" s="57"/>
      <c r="C228" s="201"/>
      <c r="D228" s="206" t="s">
        <v>62</v>
      </c>
      <c r="E228" s="206"/>
      <c r="F228" s="206"/>
      <c r="G228" s="206"/>
      <c r="H228" s="206"/>
      <c r="I228" s="206"/>
      <c r="J228" s="206"/>
      <c r="K228" s="206"/>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5"/>
      <c r="AM228" s="57"/>
      <c r="AN228" s="57"/>
      <c r="AO228" s="57"/>
    </row>
    <row r="229" spans="1:41" s="1" customFormat="1" ht="15" customHeight="1" x14ac:dyDescent="0.25">
      <c r="C229" s="12"/>
      <c r="D229" s="206" t="s">
        <v>63</v>
      </c>
      <c r="E229" s="206"/>
      <c r="F229" s="206"/>
      <c r="G229" s="206"/>
      <c r="H229" s="206"/>
      <c r="I229" s="206"/>
      <c r="J229" s="206"/>
      <c r="K229" s="206"/>
      <c r="L229" s="206"/>
      <c r="M229" s="206"/>
      <c r="N229" s="206"/>
      <c r="O229" s="206"/>
      <c r="P229" s="206"/>
      <c r="Q229" s="206"/>
      <c r="R229" s="206"/>
      <c r="S229" s="206"/>
      <c r="T229" s="206"/>
      <c r="U229" s="206"/>
      <c r="V229" s="206"/>
      <c r="W229" s="206"/>
      <c r="X229" s="206"/>
      <c r="Y229" s="206"/>
      <c r="Z229" s="206"/>
      <c r="AA229" s="206"/>
      <c r="AB229" s="206"/>
      <c r="AC229" s="206"/>
      <c r="AD229" s="206"/>
      <c r="AE229" s="206"/>
      <c r="AF229" s="206"/>
      <c r="AG229" s="206"/>
      <c r="AH229" s="206"/>
      <c r="AI229" s="206"/>
      <c r="AJ229" s="206"/>
      <c r="AK229" s="206"/>
      <c r="AL229" s="13"/>
    </row>
    <row r="230" spans="1:41" s="1" customFormat="1" x14ac:dyDescent="0.25">
      <c r="C230" s="14"/>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6"/>
    </row>
    <row r="231" spans="1:41" s="1" customFormat="1" x14ac:dyDescent="0.25"/>
    <row r="232" spans="1:41" s="1" customFormat="1" x14ac:dyDescent="0.25"/>
    <row r="233" spans="1:41" s="122" customFormat="1" ht="12"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row>
    <row r="234" spans="1:41" s="1" customFormat="1" x14ac:dyDescent="0.25">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row>
    <row r="235" spans="1:41" s="230" customFormat="1" x14ac:dyDescent="0.25">
      <c r="A235" s="230" t="s">
        <v>106</v>
      </c>
    </row>
    <row r="236" spans="1:41" s="230" customFormat="1" x14ac:dyDescent="0.25"/>
    <row r="237" spans="1:41" s="230" customFormat="1" x14ac:dyDescent="0.25"/>
    <row r="238" spans="1:41" s="230" customFormat="1" x14ac:dyDescent="0.25"/>
    <row r="239" spans="1:41" s="230" customFormat="1" x14ac:dyDescent="0.25"/>
    <row r="240" spans="1:41" s="230" customFormat="1" x14ac:dyDescent="0.25"/>
    <row r="241" s="230" customFormat="1" ht="15" customHeight="1" x14ac:dyDescent="0.25"/>
    <row r="242" s="230" customFormat="1" x14ac:dyDescent="0.25"/>
    <row r="243" s="230" customFormat="1" x14ac:dyDescent="0.25"/>
    <row r="244" s="230" customFormat="1" x14ac:dyDescent="0.25"/>
    <row r="245" s="230" customFormat="1" x14ac:dyDescent="0.25"/>
  </sheetData>
  <sheetProtection algorithmName="SHA-512" hashValue="lrUx4K8XoE81WFI77uW1JdU0MbIZ18Fst9XRSl7gbuE+alDDJtpFl6Ew7U2nK8jCOXdlq5eiNMevYiZQQeVbng==" saltValue="V9iG09KcfZo0KE0IeCLbNQ==" spinCount="100000" sheet="1" selectLockedCells="1"/>
  <mergeCells count="79">
    <mergeCell ref="E165:AH167"/>
    <mergeCell ref="E214:AE216"/>
    <mergeCell ref="E210:AD211"/>
    <mergeCell ref="M118:AG118"/>
    <mergeCell ref="T103:V103"/>
    <mergeCell ref="T105:V105"/>
    <mergeCell ref="M117:AG117"/>
    <mergeCell ref="AC126:AF126"/>
    <mergeCell ref="G115:T115"/>
    <mergeCell ref="E109:AM114"/>
    <mergeCell ref="AC120:AF120"/>
    <mergeCell ref="E155:S155"/>
    <mergeCell ref="E169:AG169"/>
    <mergeCell ref="A197:AN197"/>
    <mergeCell ref="E157:AG158"/>
    <mergeCell ref="E161:AF162"/>
    <mergeCell ref="G60:AM64"/>
    <mergeCell ref="I66:AM68"/>
    <mergeCell ref="I72:AM73"/>
    <mergeCell ref="L103:N103"/>
    <mergeCell ref="L101:N101"/>
    <mergeCell ref="T101:V101"/>
    <mergeCell ref="N136:AA138"/>
    <mergeCell ref="AC122:AF122"/>
    <mergeCell ref="AH117:AM120"/>
    <mergeCell ref="G75:AM79"/>
    <mergeCell ref="A153:B153"/>
    <mergeCell ref="C153:AM154"/>
    <mergeCell ref="D145:L147"/>
    <mergeCell ref="AC124:AF124"/>
    <mergeCell ref="AC142:AF142"/>
    <mergeCell ref="D130:K132"/>
    <mergeCell ref="AC140:AF140"/>
    <mergeCell ref="AC145:AF145"/>
    <mergeCell ref="D142:K143"/>
    <mergeCell ref="AC136:AF136"/>
    <mergeCell ref="AC132:AF132"/>
    <mergeCell ref="AC130:AF130"/>
    <mergeCell ref="AC128:AF128"/>
    <mergeCell ref="A151:AN151"/>
    <mergeCell ref="N132:AA134"/>
    <mergeCell ref="A4:AN4"/>
    <mergeCell ref="A5:AN5"/>
    <mergeCell ref="A39:AN39"/>
    <mergeCell ref="A9:AM12"/>
    <mergeCell ref="AJ30:AM30"/>
    <mergeCell ref="C13:M13"/>
    <mergeCell ref="A21:AM23"/>
    <mergeCell ref="A17:AM19"/>
    <mergeCell ref="C24:O24"/>
    <mergeCell ref="A7:AM7"/>
    <mergeCell ref="C25:P25"/>
    <mergeCell ref="H28:AM28"/>
    <mergeCell ref="A189:B189"/>
    <mergeCell ref="A186:AN186"/>
    <mergeCell ref="A182:B182"/>
    <mergeCell ref="E172:AG174"/>
    <mergeCell ref="E177:AG179"/>
    <mergeCell ref="A199:B199"/>
    <mergeCell ref="D221:AK223"/>
    <mergeCell ref="F224:N224"/>
    <mergeCell ref="F225:P225"/>
    <mergeCell ref="A235:XFD245"/>
    <mergeCell ref="F226:K226"/>
    <mergeCell ref="C199:AM203"/>
    <mergeCell ref="A93:B93"/>
    <mergeCell ref="E95:AM99"/>
    <mergeCell ref="AE30:AI30"/>
    <mergeCell ref="A82:B82"/>
    <mergeCell ref="J30:AD30"/>
    <mergeCell ref="A32:AM33"/>
    <mergeCell ref="A88:AN88"/>
    <mergeCell ref="A43:B43"/>
    <mergeCell ref="C43:AL43"/>
    <mergeCell ref="E45:AL45"/>
    <mergeCell ref="F47:AL47"/>
    <mergeCell ref="H51:AM56"/>
    <mergeCell ref="I57:AM57"/>
    <mergeCell ref="I58:AG58"/>
  </mergeCells>
  <hyperlinks>
    <hyperlink ref="E155:S155" r:id="rId1" display="Connecticut Nutrition Standards for Food in Schools " xr:uid="{00000000-0004-0000-0000-000001000000}"/>
    <hyperlink ref="F225:P225" r:id="rId2" display="Connecticut Nutrition Standards" xr:uid="{00000000-0004-0000-0000-000003000000}"/>
    <hyperlink ref="F224:N224" r:id="rId3" display="Healthy Food Certification" xr:uid="{00000000-0004-0000-0000-000004000000}"/>
    <hyperlink ref="F226:K226" r:id="rId4" display="HFC Coordinator" xr:uid="{00000000-0004-0000-0000-000005000000}"/>
    <hyperlink ref="I58:R58" r:id="rId5" display="Product Formulation Statements " xr:uid="{00000000-0004-0000-0000-00000A000000}"/>
    <hyperlink ref="C25:M25" r:id="rId6" display="Submitting New Products for Approval" xr:uid="{C06673A4-3A16-43CD-A0B8-CDEB667A107B}"/>
    <hyperlink ref="C24:M24" r:id="rId7" display="Submitting New Products for Approval" xr:uid="{E61112B0-DA15-4F22-B4A8-BDB1CD36AE91}"/>
    <hyperlink ref="C24:O24" r:id="rId8" display="List of Acceptable Foods and Beverages" xr:uid="{763C0A81-461D-43E5-B53F-69454C572C32}"/>
    <hyperlink ref="C25:P25" r:id="rId9" display="Submitting New Products for Approval" xr:uid="{B9A143B1-07F5-470F-91F0-3B602C544D77}"/>
    <hyperlink ref="G115:T115" r:id="rId10" display="CNS Worksheet 9: Nutrient Analysis of Recipes" xr:uid="{54603346-DDDE-47EB-BF0D-9049AAB145CB}"/>
    <hyperlink ref="C13:M13" r:id="rId11" location="CNSWorksheets" display="Connecticut Nutrition Standards" xr:uid="{C0C598AA-79D3-4AEA-A491-051F55B3143D}"/>
    <hyperlink ref="I57:Z57" r:id="rId12" display="Whole Grain-rich Criteria for Grades K-12 in the NSLP and SBP" xr:uid="{51282656-5EC5-4872-889D-3C85A139C888}"/>
    <hyperlink ref="I57:AA57" r:id="rId13" display="Whole Grain-rich Criteria for Grades K-12 in the NSLP and SBP" xr:uid="{F92CEB83-2EFA-4C65-BC59-4A27436E679F}"/>
    <hyperlink ref="I57:AL57" r:id="rId14" display="Meeting the Whole Grain-rich Requirement for the NSLP and SBP Meal Patterns for Grades K-12" xr:uid="{1A06033B-7386-4E98-A4C5-F9F55317F6A5}"/>
    <hyperlink ref="I58:AG58" r:id="rId15" display="Using Product Formulation Statements in the School Nutrition Programs" xr:uid="{56CD4BB7-FAC3-4A08-A019-513F672189D6}"/>
  </hyperlinks>
  <pageMargins left="0.2" right="0.2" top="0.2" bottom="0.2" header="0.3" footer="0.1"/>
  <pageSetup scale="95" orientation="portrait" r:id="rId16"/>
  <headerFooter>
    <oddFooter>&amp;C&amp;"Arial Narrow,Regular"&amp;8Connecticut State Department of Education • Revised July 2023</oddFooter>
  </headerFooter>
  <rowBreaks count="4" manualBreakCount="4">
    <brk id="35" max="39" man="1"/>
    <brk id="84" max="39" man="1"/>
    <brk id="147" max="39" man="1"/>
    <brk id="193" max="39"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2023-07-10T11:35:00Z</cp:lastPrinted>
  <dcterms:created xsi:type="dcterms:W3CDTF">2011-06-30T11:51:22Z</dcterms:created>
  <dcterms:modified xsi:type="dcterms:W3CDTF">2023-07-10T11:37:27Z</dcterms:modified>
</cp:coreProperties>
</file>