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K:\SFIORE\CNP Guides\CACFP\Crediting CACFP\Crediting Worksheets CACFP\Adults\"/>
    </mc:Choice>
  </mc:AlternateContent>
  <xr:revisionPtr revIDLastSave="0" documentId="13_ncr:1_{E02F636A-A880-4ED0-A8AF-3E5C45ADD44E}" xr6:coauthVersionLast="47" xr6:coauthVersionMax="47" xr10:uidLastSave="{00000000-0000-0000-0000-000000000000}"/>
  <workbookProtection workbookPassword="C734" lockStructure="1"/>
  <bookViews>
    <workbookView xWindow="-120" yWindow="-120" windowWidth="29040" windowHeight="15840" xr2:uid="{00000000-000D-0000-FFFF-FFFF00000000}"/>
  </bookViews>
  <sheets>
    <sheet name="Sheet1" sheetId="1" r:id="rId1"/>
  </sheets>
  <definedNames>
    <definedName name="_xlnm.Print_Area" localSheetId="0">Sheet1!$A$1:$AJ$165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3" i="1" l="1"/>
  <c r="AF120" i="1"/>
  <c r="AI120" i="1"/>
  <c r="AF116" i="1"/>
  <c r="AI116" i="1"/>
  <c r="AF118" i="1"/>
  <c r="AI118" i="1"/>
  <c r="N30" i="1" l="1"/>
  <c r="T37" i="1" l="1"/>
  <c r="AA93" i="1"/>
  <c r="AE61" i="1"/>
  <c r="AE59" i="1"/>
  <c r="AE57" i="1"/>
  <c r="AA101" i="1" l="1"/>
  <c r="AI101" i="1" s="1"/>
  <c r="AA95" i="1"/>
  <c r="AA105" i="1"/>
  <c r="AA97" i="1"/>
  <c r="AA107" i="1"/>
  <c r="AA103" i="1"/>
  <c r="AF103" i="1" s="1"/>
  <c r="AA99" i="1"/>
  <c r="AF101" i="1" l="1"/>
  <c r="AA113" i="1"/>
  <c r="AI113" i="1" s="1"/>
  <c r="AA109" i="1"/>
  <c r="AI109" i="1" s="1"/>
  <c r="AA111" i="1"/>
  <c r="AF111" i="1" s="1"/>
  <c r="AI103" i="1"/>
  <c r="AF113" i="1" l="1"/>
  <c r="AF109" i="1"/>
  <c r="AI111" i="1"/>
  <c r="AI128" i="1" s="1"/>
  <c r="AF128" i="1" l="1"/>
</calcChain>
</file>

<file path=xl/sharedStrings.xml><?xml version="1.0" encoding="utf-8"?>
<sst xmlns="http://schemas.openxmlformats.org/spreadsheetml/2006/main" count="145" uniqueCount="87">
  <si>
    <t xml:space="preserve">Manufacturer:  </t>
  </si>
  <si>
    <t xml:space="preserve"> Yes</t>
  </si>
  <si>
    <t xml:space="preserve"> No</t>
  </si>
  <si>
    <t>g</t>
  </si>
  <si>
    <t>mg</t>
  </si>
  <si>
    <t>Calories</t>
  </si>
  <si>
    <t>Sodium (mg)</t>
  </si>
  <si>
    <t xml:space="preserve">Sugars (g) </t>
  </si>
  <si>
    <t>·</t>
  </si>
  <si>
    <t xml:space="preserve"> Snack</t>
  </si>
  <si>
    <t xml:space="preserve"> grams (g)</t>
  </si>
  <si>
    <t xml:space="preserve"> ounces (oz) *</t>
  </si>
  <si>
    <t xml:space="preserve"> ounces</t>
  </si>
  <si>
    <t xml:space="preserve"> grams</t>
  </si>
  <si>
    <t>Total fat (g)</t>
  </si>
  <si>
    <t>Saturated fat (g)</t>
  </si>
  <si>
    <t>Trans fat (g)</t>
  </si>
  <si>
    <t xml:space="preserve">Dietary fiber (g) </t>
  </si>
  <si>
    <t>Percentage of calories from fat</t>
  </si>
  <si>
    <t>Percentage of calories from saturated fat</t>
  </si>
  <si>
    <t>Grams of sugars per ounce</t>
  </si>
  <si>
    <t>Percentage of calories from sugars</t>
  </si>
  <si>
    <t>Page 3 of 3</t>
  </si>
  <si>
    <t>Page 2 of 3</t>
  </si>
  <si>
    <t>Page 1 of 3</t>
  </si>
  <si>
    <t>Sodium:</t>
  </si>
  <si>
    <t>grams =</t>
  </si>
  <si>
    <t>ounces</t>
  </si>
  <si>
    <t>A</t>
  </si>
  <si>
    <t>B</t>
  </si>
  <si>
    <t>Food Buying Guide for Child Nutrition Programs</t>
  </si>
  <si>
    <t xml:space="preserve">The fiber standard applies only to combination entrees that include grains, vegetables, and fruits. Meat alone does not contain any fiber. </t>
  </si>
  <si>
    <t>CACFP staff</t>
  </si>
  <si>
    <t>Total fat (grams (g))</t>
  </si>
  <si>
    <t>Sodium (milligrams (mg))</t>
  </si>
  <si>
    <r>
      <t xml:space="preserve">Instructions: </t>
    </r>
    <r>
      <rPr>
        <sz val="11"/>
        <rFont val="Garamond"/>
        <family val="1"/>
      </rPr>
      <t>Use the product's</t>
    </r>
    <r>
      <rPr>
        <b/>
        <sz val="11"/>
        <rFont val="Garamond"/>
        <family val="1"/>
      </rPr>
      <t xml:space="preserve"> Nutrition Facts label</t>
    </r>
    <r>
      <rPr>
        <sz val="11"/>
        <rFont val="Garamond"/>
        <family val="1"/>
      </rPr>
      <t xml:space="preserve"> and</t>
    </r>
    <r>
      <rPr>
        <b/>
        <sz val="11"/>
        <rFont val="Garamond"/>
        <family val="1"/>
      </rPr>
      <t xml:space="preserve"> ingredients statement </t>
    </r>
    <r>
      <rPr>
        <sz val="11"/>
        <rFont val="Garamond"/>
        <family val="1"/>
      </rPr>
      <t>to enter information in the</t>
    </r>
    <r>
      <rPr>
        <b/>
        <sz val="11"/>
        <rFont val="Garamond"/>
        <family val="1"/>
      </rPr>
      <t xml:space="preserve"> blue boxes, </t>
    </r>
    <r>
      <rPr>
        <sz val="11"/>
        <rFont val="Garamond"/>
        <family val="1"/>
      </rPr>
      <t xml:space="preserve">following the directions indicated. For "yes" or "no" questions, enter "X" in the appropriate box. The yellow boxes calculate automatically. </t>
    </r>
  </si>
  <si>
    <r>
      <t xml:space="preserve">Read the </t>
    </r>
    <r>
      <rPr>
        <b/>
        <sz val="11"/>
        <rFont val="Garamond"/>
        <family val="1"/>
      </rPr>
      <t>ingredients statement</t>
    </r>
    <r>
      <rPr>
        <sz val="11"/>
        <rFont val="Garamond"/>
        <family val="1"/>
      </rPr>
      <t>. For each question below, check (X) either "Yes" or "No" in the blue boxes.</t>
    </r>
  </si>
  <si>
    <t>Name of product or recipe:</t>
  </si>
  <si>
    <t xml:space="preserve">Date reviewed:  </t>
  </si>
  <si>
    <t>Nutrition Information:</t>
  </si>
  <si>
    <r>
      <t xml:space="preserve">Serving Size:         </t>
    </r>
    <r>
      <rPr>
        <sz val="9"/>
        <color indexed="8"/>
        <rFont val="Arial Narrow"/>
        <family val="2"/>
      </rPr>
      <t/>
    </r>
  </si>
  <si>
    <r>
      <t xml:space="preserve">Enter the </t>
    </r>
    <r>
      <rPr>
        <b/>
        <sz val="11"/>
        <rFont val="Garamond"/>
        <family val="1"/>
      </rPr>
      <t xml:space="preserve">serving size (ounces) </t>
    </r>
    <r>
      <rPr>
        <sz val="11"/>
        <rFont val="Garamond"/>
        <family val="1"/>
      </rPr>
      <t xml:space="preserve">for the product or recipe in the blue box in A below. If the serving size is listed only in grams (g), enter the gram weight in the blue box below to convert to ounces. </t>
    </r>
  </si>
  <si>
    <t>C</t>
  </si>
  <si>
    <r>
      <t xml:space="preserve">Indicate whether this meat/meat alternate is served in a </t>
    </r>
    <r>
      <rPr>
        <b/>
        <sz val="11"/>
        <rFont val="Garamond"/>
        <family val="1"/>
      </rPr>
      <t>meal</t>
    </r>
    <r>
      <rPr>
        <sz val="11"/>
        <rFont val="Garamond"/>
        <family val="1"/>
      </rPr>
      <t xml:space="preserve"> (breakfast, lunch, or supper) or </t>
    </r>
    <r>
      <rPr>
        <b/>
        <sz val="11"/>
        <rFont val="Garamond"/>
        <family val="1"/>
      </rPr>
      <t>snack.</t>
    </r>
    <r>
      <rPr>
        <sz val="11"/>
        <rFont val="Garamond"/>
        <family val="1"/>
      </rPr>
      <t xml:space="preserve">   </t>
    </r>
  </si>
  <si>
    <t xml:space="preserve">Nutrition information for serving size </t>
  </si>
  <si>
    <r>
      <t xml:space="preserve">Trans fat: </t>
    </r>
    <r>
      <rPr>
        <sz val="11"/>
        <rFont val="Calibri"/>
        <family val="2"/>
      </rPr>
      <t>&lt;</t>
    </r>
    <r>
      <rPr>
        <sz val="11"/>
        <rFont val="Garamond"/>
        <family val="1"/>
      </rPr>
      <t xml:space="preserve"> 0.5 g</t>
    </r>
  </si>
  <si>
    <r>
      <t xml:space="preserve">Sugars: </t>
    </r>
    <r>
      <rPr>
        <sz val="11"/>
        <rFont val="Garamond"/>
        <family val="1"/>
      </rPr>
      <t>≤ 35%</t>
    </r>
  </si>
  <si>
    <t>From the product's Nutrition Facts label (for commercial foods) or the standardized recipe's nutrient analysis (for foods made from scratch), enter  the nutrition information per serving in the blue boxes in B below. To determine the nutrition information for recipes, refer to the CSDE's resource below.</t>
  </si>
  <si>
    <t>`</t>
  </si>
  <si>
    <r>
      <t xml:space="preserve">Dietary fiber (g) </t>
    </r>
    <r>
      <rPr>
        <sz val="11"/>
        <color indexed="8"/>
        <rFont val="Garamond"/>
        <family val="1"/>
      </rPr>
      <t xml:space="preserve"> </t>
    </r>
    <r>
      <rPr>
        <i/>
        <sz val="11"/>
        <color indexed="8"/>
        <rFont val="Garamond"/>
        <family val="1"/>
      </rPr>
      <t>If the label or recipe's nutrient analysis states “less than 1g" or "&lt;1g" enter 0 (zero)</t>
    </r>
  </si>
  <si>
    <r>
      <t xml:space="preserve">Sugars (g)  </t>
    </r>
    <r>
      <rPr>
        <i/>
        <sz val="11"/>
        <color indexed="8"/>
        <rFont val="Garamond"/>
        <family val="1"/>
      </rPr>
      <t>If the label or recipe's nutrient analysis states “less than 1g" or "&lt;1g" enter 0 (zero)</t>
    </r>
  </si>
  <si>
    <t xml:space="preserve"> CACFP serving size:</t>
  </si>
  <si>
    <r>
      <t xml:space="preserve">This worksheet is available at </t>
    </r>
    <r>
      <rPr>
        <u/>
        <sz val="11"/>
        <color rgb="FF0000FF"/>
        <rFont val="Garamond"/>
        <family val="1"/>
      </rPr>
      <t>https://portal.ct.gov/-/media/SDE/Nutrition/CACFP/Crediting/</t>
    </r>
  </si>
  <si>
    <t>The fat standards do not apply to eggs, low-fat or reduced-fat natural cheese, nuts, seeds, or nut/seed butters.</t>
  </si>
  <si>
    <t>Recommended Nutrition Standards for Child and Adult Care Food (CACFP) Adult Day Care Centers</t>
  </si>
  <si>
    <t xml:space="preserve">Adult Center Worksheet 6: Crediting Yogurt in the CACFP </t>
  </si>
  <si>
    <t>Crediting Foods in CACFP Adult Day Care Centers</t>
  </si>
  <si>
    <t>Meal Patterns for CACFP Adult Day Care Centers</t>
  </si>
  <si>
    <t>Adult Center Worksheet 10: Nutrient Analysis of Recipes</t>
  </si>
  <si>
    <t>provided by CACFP adult day care center</t>
  </si>
  <si>
    <t>CSDE's Recommended Nutrition Standards</t>
  </si>
  <si>
    <t>Does the serving meet the CSDE's Recommended Nutrition Standards?</t>
  </si>
  <si>
    <r>
      <t>CACFP_Adult_Centers_Worksheet9_Recommended_Nutrition_Standards_MMA.xlsx</t>
    </r>
    <r>
      <rPr>
        <u/>
        <sz val="11"/>
        <rFont val="Garamond"/>
        <family val="1"/>
      </rPr>
      <t>.</t>
    </r>
  </si>
  <si>
    <t xml:space="preserve">The sodium standard is no more than 480 milligrams for meat/meat alternates (including combination foods) served at meals and no more than 200 milligrams for meat/meat alternates served at snack. </t>
  </si>
  <si>
    <r>
      <t xml:space="preserve"> mg or less </t>
    </r>
    <r>
      <rPr>
        <vertAlign val="superscript"/>
        <sz val="11"/>
        <rFont val="Garamond"/>
        <family val="1"/>
      </rPr>
      <t>1</t>
    </r>
  </si>
  <si>
    <r>
      <t xml:space="preserve">Fat: </t>
    </r>
    <r>
      <rPr>
        <sz val="11"/>
        <rFont val="Garamond"/>
        <family val="1"/>
      </rPr>
      <t>≤ 35%</t>
    </r>
    <r>
      <rPr>
        <b/>
        <sz val="11"/>
        <rFont val="Garamond"/>
        <family val="1"/>
      </rPr>
      <t xml:space="preserve"> </t>
    </r>
    <r>
      <rPr>
        <b/>
        <vertAlign val="superscript"/>
        <sz val="11"/>
        <rFont val="Garamond"/>
        <family val="1"/>
      </rPr>
      <t>3</t>
    </r>
  </si>
  <si>
    <r>
      <t xml:space="preserve">Saturated fat: </t>
    </r>
    <r>
      <rPr>
        <sz val="11"/>
        <rFont val="Garamond"/>
        <family val="1"/>
      </rPr>
      <t>&lt; 10%</t>
    </r>
    <r>
      <rPr>
        <b/>
        <sz val="11"/>
        <rFont val="Garamond"/>
        <family val="1"/>
      </rPr>
      <t xml:space="preserve"> </t>
    </r>
    <r>
      <rPr>
        <b/>
        <vertAlign val="superscript"/>
        <sz val="11"/>
        <rFont val="Garamond"/>
        <family val="1"/>
      </rPr>
      <t>3</t>
    </r>
  </si>
  <si>
    <t>Is the product or recipe made without partially hydrogenated oils?</t>
  </si>
  <si>
    <t>Is the product or recipe made without chemically altered fat substitutes?</t>
  </si>
  <si>
    <r>
      <t xml:space="preserve">Check (X) only </t>
    </r>
    <r>
      <rPr>
        <b/>
        <sz val="11"/>
        <rFont val="Garamond"/>
        <family val="1"/>
      </rPr>
      <t>ONE</t>
    </r>
    <r>
      <rPr>
        <sz val="11"/>
        <rFont val="Garamond"/>
        <family val="1"/>
      </rPr>
      <t xml:space="preserve"> box.</t>
    </r>
  </si>
  <si>
    <t xml:space="preserve"> Breakfast, lunch, or supper</t>
  </si>
  <si>
    <t>Does this product meet the CSDE's recommended nutrition standards?</t>
  </si>
  <si>
    <r>
      <rPr>
        <b/>
        <sz val="11"/>
        <rFont val="Garamond"/>
        <family val="1"/>
      </rPr>
      <t>Fiber:</t>
    </r>
    <r>
      <rPr>
        <sz val="11"/>
        <rFont val="Garamond"/>
        <family val="1"/>
      </rPr>
      <t xml:space="preserve"> Choose whole grains and foods with at least 2.5 g of fiber most often </t>
    </r>
    <r>
      <rPr>
        <vertAlign val="superscript"/>
        <sz val="11"/>
        <rFont val="Garamond"/>
        <family val="1"/>
      </rPr>
      <t>2</t>
    </r>
  </si>
  <si>
    <t xml:space="preserve">This worksheet evaluates meat/meat alternates (including meat, poultry, fish, cheese, eggs, nuts, seeds, nut and seed butters, and combination entrees) for compliance with the Connecticut State Department of Education's (CSDE) recommended nutrition standards for CACFP adult day care centers. For information on evaluating yogurt, refer to the CSDE's worksheet below. </t>
  </si>
  <si>
    <r>
      <rPr>
        <b/>
        <sz val="11"/>
        <color rgb="FFC00000"/>
        <rFont val="Garamond"/>
        <family val="1"/>
      </rPr>
      <t xml:space="preserve">Note: </t>
    </r>
    <r>
      <rPr>
        <b/>
        <sz val="11"/>
        <rFont val="Garamond"/>
        <family val="1"/>
      </rPr>
      <t xml:space="preserve">This worksheet does not indicate crediting information for meats/meat alternates in the CACFP adult meal patterns. </t>
    </r>
    <r>
      <rPr>
        <sz val="11"/>
        <rFont val="Garamond"/>
        <family val="1"/>
      </rPr>
      <t>For information on crediting meats/meat alternates in the CACFP adult meal patterns, refer to the webpages and resources below.</t>
    </r>
  </si>
  <si>
    <r>
      <rPr>
        <b/>
        <sz val="11"/>
        <color rgb="FFC00000"/>
        <rFont val="Garamond"/>
        <family val="1"/>
      </rPr>
      <t>Note:</t>
    </r>
    <r>
      <rPr>
        <sz val="11"/>
        <color rgb="FFC00000"/>
        <rFont val="Garamond"/>
        <family val="1"/>
      </rPr>
      <t xml:space="preserve"> </t>
    </r>
    <r>
      <rPr>
        <sz val="11"/>
        <rFont val="Garamond"/>
        <family val="1"/>
      </rPr>
      <t xml:space="preserve">The product's serving size on the Nutrition Facts label or the serving indicated on a recipe might be different from the required CACFP serving. </t>
    </r>
  </si>
  <si>
    <t xml:space="preserve">In the blue box below, enter the actual serving size (ounces) provided by the adult day care center. This section automatically compares the nutrition information for the serving provided by the adult day care center with the CSDE's recommended nutrition standards and indicates if the serving meets each nutrition standard. </t>
  </si>
  <si>
    <t>(All answers in steps 4-7 are "yes.")</t>
  </si>
  <si>
    <t xml:space="preserve">Adult Centers Worksheet 9: Evaluating Meat/Meat Alternates for Compliance with Connecticut's  </t>
  </si>
  <si>
    <t>Recommended Nutrition Standards for CACFP Adult Day Care Centers</t>
  </si>
  <si>
    <r>
      <t xml:space="preserve">Does the product or recipe contain </t>
    </r>
    <r>
      <rPr>
        <b/>
        <sz val="11"/>
        <color theme="1"/>
        <rFont val="Garamond"/>
        <family val="1"/>
      </rPr>
      <t>chemically altered fat substitutes</t>
    </r>
    <r>
      <rPr>
        <sz val="11"/>
        <color theme="1"/>
        <rFont val="Garamond"/>
        <family val="1"/>
      </rPr>
      <t>, e.g., partially hydrogenated cottonseed oil and partially hydrogenated soybean oil?</t>
    </r>
  </si>
  <si>
    <r>
      <t xml:space="preserve">Does the product or recipe contain </t>
    </r>
    <r>
      <rPr>
        <b/>
        <sz val="11"/>
        <color theme="1"/>
        <rFont val="Garamond"/>
        <family val="1"/>
      </rPr>
      <t>partially hydrogenated oils</t>
    </r>
    <r>
      <rPr>
        <sz val="11"/>
        <color theme="1"/>
        <rFont val="Garamond"/>
        <family val="1"/>
      </rPr>
      <t>, e.g., partially hydrogenated cottonseed oil and partially hydrogenated soybean oil?</t>
    </r>
  </si>
  <si>
    <r>
      <t xml:space="preserve">Does the product or recipe contain </t>
    </r>
    <r>
      <rPr>
        <b/>
        <sz val="11"/>
        <rFont val="Garamond"/>
        <family val="1"/>
      </rPr>
      <t>nonnutritive sweeteners or sugar alcohols</t>
    </r>
    <r>
      <rPr>
        <sz val="11"/>
        <rFont val="Garamond"/>
        <family val="1"/>
      </rPr>
      <t>?                     Examples include artifical nonnutritive sweeteners (such as aspartame, acesulfame potassium, and sucralose) and plant-based nonnutritive sweeteners (such as stevia, monk fruit, and thaumatin). Examples of sugar alcohols include sorbitol, mannitol, maltitol, and erythritol.</t>
    </r>
  </si>
  <si>
    <r>
      <t xml:space="preserve">Is the product or recipe made </t>
    </r>
    <r>
      <rPr>
        <b/>
        <sz val="11"/>
        <rFont val="Garamond"/>
        <family val="1"/>
      </rPr>
      <t>without</t>
    </r>
    <r>
      <rPr>
        <sz val="11"/>
        <rFont val="Garamond"/>
        <family val="1"/>
      </rPr>
      <t xml:space="preserve"> nonnutritive sweeteners and sugar alcohols?</t>
    </r>
  </si>
  <si>
    <t>Guide to Meeting the Meal Pattern Requirements for CACFP Adult Day Care Centers</t>
  </si>
  <si>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sz val="11"/>
        <color rgb="FF0000FF"/>
        <rFont val="Garamond"/>
        <family val="1"/>
      </rPr>
      <t>louis.todisco@ct.gov</t>
    </r>
    <r>
      <rPr>
        <sz val="11"/>
        <color indexed="8"/>
        <rFont val="Garamond"/>
        <family val="1"/>
      </rPr>
      <t>.</t>
    </r>
  </si>
  <si>
    <r>
      <t xml:space="preserve">For  information on the CACFP adult meal patterns, refer to the CSDE's </t>
    </r>
    <r>
      <rPr>
        <i/>
        <sz val="11"/>
        <color rgb="FF000000"/>
        <rFont val="Garamond"/>
        <family val="1"/>
      </rPr>
      <t>Guide to Meeting the Meal Pattern Requirements for CACFP Adult Day Care Centers</t>
    </r>
    <r>
      <rPr>
        <sz val="11"/>
        <color rgb="FF000000"/>
        <rFont val="Garamond"/>
        <family val="1"/>
      </rPr>
      <t xml:space="preserve"> and visit the CSDE's Meal Patterns for CACFP Adult Day Care Centers webpage, contact the CACFP staff in the CSDE's Bureau of Child Nutrition Programs, 450 Columbus Boulevard, Suite 504, Hartford, CT 06103-1841.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</si>
</sst>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sz val="11"/>
      <name val="Arial Narrow"/>
      <family val="2"/>
    </font>
    <font>
      <sz val="11"/>
      <color indexed="8"/>
      <name val="Arial Narrow"/>
      <family val="2"/>
    </font>
    <font>
      <u/>
      <sz val="11"/>
      <color theme="10"/>
      <name val="Calibri"/>
      <family val="2"/>
      <scheme val="minor"/>
    </font>
    <font>
      <sz val="10"/>
      <color theme="1"/>
      <name val="Arial Narrow"/>
      <family val="2"/>
    </font>
    <font>
      <sz val="12"/>
      <color theme="1"/>
      <name val="Arial Narrow"/>
      <family val="2"/>
    </font>
    <font>
      <sz val="10"/>
      <color theme="1"/>
      <name val="Calibri"/>
      <family val="2"/>
      <scheme val="minor"/>
    </font>
    <font>
      <sz val="11"/>
      <color theme="1"/>
      <name val="Garamond"/>
      <family val="1"/>
    </font>
    <font>
      <sz val="9"/>
      <color indexed="8"/>
      <name val="Arial Narrow"/>
      <family val="2"/>
    </font>
    <font>
      <sz val="11"/>
      <name val="Symbol"/>
      <family val="1"/>
      <charset val="2"/>
    </font>
    <font>
      <b/>
      <sz val="14"/>
      <color theme="0"/>
      <name val="Arial Narrow"/>
      <family val="2"/>
    </font>
    <font>
      <b/>
      <sz val="12"/>
      <color theme="0"/>
      <name val="Arial Narrow"/>
      <family val="2"/>
    </font>
    <font>
      <sz val="12"/>
      <color theme="0"/>
      <name val="Arial Narrow"/>
      <family val="2"/>
    </font>
    <font>
      <b/>
      <sz val="14"/>
      <color rgb="FF006600"/>
      <name val="Garamond"/>
      <family val="1"/>
    </font>
    <font>
      <b/>
      <sz val="12"/>
      <color rgb="FF006600"/>
      <name val="Garamond"/>
      <family val="1"/>
    </font>
    <font>
      <i/>
      <sz val="12"/>
      <color rgb="FF006600"/>
      <name val="Garamond"/>
      <family val="1"/>
    </font>
    <font>
      <b/>
      <sz val="11"/>
      <color theme="1"/>
      <name val="Garamond"/>
      <family val="1"/>
    </font>
    <font>
      <u/>
      <sz val="11"/>
      <color theme="10"/>
      <name val="Garamond"/>
      <family val="1"/>
    </font>
    <font>
      <sz val="11"/>
      <name val="Garamond"/>
      <family val="1"/>
    </font>
    <font>
      <u/>
      <sz val="11"/>
      <color indexed="12"/>
      <name val="Garamond"/>
      <family val="1"/>
    </font>
    <font>
      <b/>
      <sz val="11"/>
      <color theme="0"/>
      <name val="Garamond"/>
      <family val="1"/>
    </font>
    <font>
      <sz val="11"/>
      <color theme="0"/>
      <name val="Garamond"/>
      <family val="1"/>
    </font>
    <font>
      <b/>
      <sz val="11"/>
      <color rgb="FFFF0000"/>
      <name val="Garamond"/>
      <family val="1"/>
    </font>
    <font>
      <b/>
      <sz val="11"/>
      <name val="Garamond"/>
      <family val="1"/>
    </font>
    <font>
      <sz val="9"/>
      <color theme="1"/>
      <name val="Garamond"/>
      <family val="1"/>
    </font>
    <font>
      <b/>
      <u/>
      <sz val="11"/>
      <color theme="10"/>
      <name val="Garamond"/>
      <family val="1"/>
    </font>
    <font>
      <b/>
      <sz val="11"/>
      <color indexed="9"/>
      <name val="Garamond"/>
      <family val="1"/>
    </font>
    <font>
      <sz val="11"/>
      <color indexed="8"/>
      <name val="Garamond"/>
      <family val="1"/>
    </font>
    <font>
      <i/>
      <sz val="11"/>
      <color indexed="8"/>
      <name val="Garamond"/>
      <family val="1"/>
    </font>
    <font>
      <sz val="8"/>
      <color rgb="FF000000"/>
      <name val="Garamond"/>
      <family val="1"/>
    </font>
    <font>
      <b/>
      <u/>
      <sz val="8"/>
      <color theme="10"/>
      <name val="Garamond"/>
      <family val="1"/>
    </font>
    <font>
      <b/>
      <u/>
      <sz val="10"/>
      <color theme="10"/>
      <name val="Garamond"/>
      <family val="1"/>
    </font>
    <font>
      <sz val="8"/>
      <color theme="1"/>
      <name val="Garamond"/>
      <family val="1"/>
    </font>
    <font>
      <sz val="10"/>
      <color theme="1"/>
      <name val="Garamond"/>
      <family val="1"/>
    </font>
    <font>
      <sz val="10"/>
      <color indexed="8"/>
      <name val="Garamond"/>
      <family val="1"/>
    </font>
    <font>
      <sz val="11"/>
      <color rgb="FF000000"/>
      <name val="Garamond"/>
      <family val="1"/>
    </font>
    <font>
      <vertAlign val="superscript"/>
      <sz val="11"/>
      <name val="Garamond"/>
      <family val="1"/>
    </font>
    <font>
      <b/>
      <i/>
      <sz val="11"/>
      <name val="Garamond"/>
      <family val="1"/>
    </font>
    <font>
      <sz val="11"/>
      <color rgb="FF0000FF"/>
      <name val="Garamond"/>
      <family val="1"/>
    </font>
    <font>
      <b/>
      <sz val="11"/>
      <color rgb="FF0000FF"/>
      <name val="Garamond"/>
      <family val="1"/>
    </font>
    <font>
      <sz val="11"/>
      <color rgb="FFFF0000"/>
      <name val="Garamond"/>
      <family val="1"/>
    </font>
    <font>
      <b/>
      <sz val="11"/>
      <color indexed="8"/>
      <name val="Garamond"/>
      <family val="1"/>
    </font>
    <font>
      <vertAlign val="superscript"/>
      <sz val="10"/>
      <color theme="1"/>
      <name val="Garamond"/>
      <family val="1"/>
    </font>
    <font>
      <sz val="12"/>
      <color indexed="8"/>
      <name val="Garamond"/>
      <family val="1"/>
    </font>
    <font>
      <sz val="11"/>
      <color theme="1"/>
      <name val="Symbol"/>
      <family val="1"/>
      <charset val="2"/>
    </font>
    <font>
      <sz val="11"/>
      <name val="Calibri"/>
      <family val="2"/>
    </font>
    <font>
      <i/>
      <sz val="11"/>
      <color rgb="FF000000"/>
      <name val="Garamond"/>
      <family val="1"/>
    </font>
    <font>
      <b/>
      <sz val="12"/>
      <color theme="1"/>
      <name val="Arial Narrow"/>
      <family val="2"/>
    </font>
    <font>
      <i/>
      <sz val="10"/>
      <name val="Garamond"/>
      <family val="1"/>
    </font>
    <font>
      <sz val="10"/>
      <name val="Garamond"/>
      <family val="1"/>
    </font>
    <font>
      <u/>
      <sz val="11"/>
      <color rgb="FF0000FF"/>
      <name val="Garamond"/>
      <family val="1"/>
    </font>
    <font>
      <b/>
      <sz val="11"/>
      <color rgb="FFC00000"/>
      <name val="Garamond"/>
      <family val="1"/>
    </font>
    <font>
      <b/>
      <sz val="8"/>
      <color theme="1"/>
      <name val="Garamond"/>
      <family val="1"/>
    </font>
    <font>
      <u/>
      <sz val="11"/>
      <name val="Garamond"/>
      <family val="1"/>
    </font>
    <font>
      <b/>
      <vertAlign val="superscript"/>
      <sz val="11"/>
      <name val="Garamond"/>
      <family val="1"/>
    </font>
    <font>
      <sz val="11"/>
      <color rgb="FFC00000"/>
      <name val="Garamond"/>
      <family val="1"/>
    </font>
  </fonts>
  <fills count="1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FFFF00"/>
        <bgColor indexed="64"/>
      </patternFill>
    </fill>
    <fill>
      <patternFill patternType="solid">
        <fgColor rgb="FFCCECFF"/>
        <bgColor indexed="64"/>
      </patternFill>
    </fill>
    <fill>
      <patternFill patternType="solid">
        <fgColor indexed="9"/>
        <bgColor indexed="26"/>
      </patternFill>
    </fill>
    <fill>
      <patternFill patternType="solid">
        <fgColor rgb="FFCCFFFF"/>
        <bgColor indexed="64"/>
      </patternFill>
    </fill>
    <fill>
      <patternFill patternType="solid">
        <fgColor theme="4" tint="0.79998168889431442"/>
        <bgColor indexed="64"/>
      </patternFill>
    </fill>
    <fill>
      <patternFill patternType="solid">
        <fgColor rgb="FF006600"/>
        <bgColor indexed="64"/>
      </patternFill>
    </fill>
    <fill>
      <patternFill patternType="solid">
        <fgColor rgb="FF006600"/>
        <bgColor indexed="26"/>
      </patternFill>
    </fill>
    <fill>
      <patternFill patternType="solid">
        <fgColor rgb="FF006600"/>
        <bgColor indexed="58"/>
      </patternFill>
    </fill>
    <fill>
      <patternFill patternType="solid">
        <fgColor theme="6" tint="0.79998168889431442"/>
        <bgColor indexed="64"/>
      </patternFill>
    </fill>
    <fill>
      <patternFill patternType="solid">
        <fgColor theme="6" tint="0.79998168889431442"/>
        <bgColor indexed="26"/>
      </patternFill>
    </fill>
    <fill>
      <patternFill patternType="solid">
        <fgColor rgb="FFFFFF99"/>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s>
  <cellStyleXfs count="2">
    <xf numFmtId="0" fontId="0" fillId="0" borderId="0"/>
    <xf numFmtId="0" fontId="3" fillId="0" borderId="0" applyNumberFormat="0" applyFill="0" applyBorder="0" applyAlignment="0" applyProtection="0"/>
  </cellStyleXfs>
  <cellXfs count="255">
    <xf numFmtId="0" fontId="0" fillId="0" borderId="0" xfId="0"/>
    <xf numFmtId="0" fontId="4" fillId="0" borderId="0" xfId="0" applyFont="1"/>
    <xf numFmtId="0" fontId="5" fillId="0" borderId="0" xfId="0" applyFont="1"/>
    <xf numFmtId="0" fontId="0" fillId="3" borderId="0" xfId="0" applyFill="1"/>
    <xf numFmtId="0" fontId="6" fillId="0" borderId="0" xfId="0" applyFont="1"/>
    <xf numFmtId="0" fontId="2" fillId="0" borderId="0" xfId="0" applyFont="1"/>
    <xf numFmtId="0" fontId="7" fillId="0" borderId="0" xfId="0" applyFont="1"/>
    <xf numFmtId="0" fontId="1" fillId="0" borderId="0" xfId="0" applyFont="1"/>
    <xf numFmtId="0" fontId="9" fillId="0" borderId="0" xfId="0" applyFont="1" applyAlignment="1">
      <alignment vertical="top"/>
    </xf>
    <xf numFmtId="0" fontId="11" fillId="10" borderId="0" xfId="0" applyFont="1" applyFill="1" applyAlignment="1">
      <alignment horizontal="center" vertical="center" wrapText="1"/>
    </xf>
    <xf numFmtId="0" fontId="12" fillId="11" borderId="0" xfId="0" applyFont="1" applyFill="1" applyAlignment="1">
      <alignment horizontal="center" vertical="center"/>
    </xf>
    <xf numFmtId="0" fontId="12" fillId="10" borderId="0" xfId="0" applyFont="1" applyFill="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3" borderId="0" xfId="0" applyFont="1" applyFill="1"/>
    <xf numFmtId="0" fontId="18" fillId="0" borderId="0" xfId="0" applyFont="1" applyAlignment="1">
      <alignment vertical="top"/>
    </xf>
    <xf numFmtId="0" fontId="20" fillId="0" borderId="0" xfId="0" applyFont="1" applyAlignment="1">
      <alignment horizontal="center" wrapText="1"/>
    </xf>
    <xf numFmtId="0" fontId="21" fillId="0" borderId="0" xfId="0" applyFont="1"/>
    <xf numFmtId="0" fontId="23" fillId="0" borderId="0" xfId="0" applyFont="1" applyAlignment="1">
      <alignment vertical="top" wrapText="1"/>
    </xf>
    <xf numFmtId="0" fontId="16" fillId="0" borderId="0" xfId="0" applyFont="1"/>
    <xf numFmtId="0" fontId="23" fillId="0" borderId="6" xfId="0" applyFont="1" applyBorder="1"/>
    <xf numFmtId="0" fontId="18" fillId="0" borderId="0" xfId="0" applyFont="1"/>
    <xf numFmtId="0" fontId="23" fillId="0" borderId="0" xfId="0" applyFont="1"/>
    <xf numFmtId="0" fontId="24" fillId="0" borderId="0" xfId="0" applyFont="1"/>
    <xf numFmtId="0" fontId="20" fillId="3" borderId="0" xfId="0" applyFont="1" applyFill="1" applyAlignment="1">
      <alignment horizontal="center"/>
    </xf>
    <xf numFmtId="0" fontId="20" fillId="0" borderId="0" xfId="0" applyFont="1" applyAlignment="1">
      <alignment horizontal="center"/>
    </xf>
    <xf numFmtId="0" fontId="25" fillId="0" borderId="0" xfId="1" applyFont="1" applyAlignment="1" applyProtection="1"/>
    <xf numFmtId="49" fontId="7" fillId="0" borderId="0" xfId="0" applyNumberFormat="1" applyFont="1"/>
    <xf numFmtId="0" fontId="23" fillId="0" borderId="0" xfId="0" applyFont="1" applyAlignment="1">
      <alignment horizontal="center" vertical="top" wrapText="1"/>
    </xf>
    <xf numFmtId="2" fontId="23" fillId="0" borderId="0" xfId="0" applyNumberFormat="1" applyFont="1" applyAlignment="1">
      <alignment horizontal="center" vertical="top" wrapText="1"/>
    </xf>
    <xf numFmtId="0" fontId="25" fillId="0" borderId="0" xfId="1" applyFont="1" applyFill="1" applyAlignment="1" applyProtection="1"/>
    <xf numFmtId="0" fontId="18" fillId="0" borderId="0" xfId="0" applyFont="1" applyAlignment="1">
      <alignment vertical="top" wrapText="1"/>
    </xf>
    <xf numFmtId="0" fontId="16" fillId="0" borderId="0" xfId="0" applyFont="1" applyAlignment="1">
      <alignment horizontal="left"/>
    </xf>
    <xf numFmtId="0" fontId="7" fillId="6" borderId="0" xfId="0" applyFont="1" applyFill="1" applyAlignment="1">
      <alignment horizontal="center"/>
    </xf>
    <xf numFmtId="0" fontId="16" fillId="2" borderId="0" xfId="0" applyFont="1" applyFill="1"/>
    <xf numFmtId="0" fontId="7" fillId="2" borderId="0" xfId="0" applyFont="1" applyFill="1"/>
    <xf numFmtId="2" fontId="16" fillId="5" borderId="0" xfId="0" applyNumberFormat="1" applyFont="1" applyFill="1" applyAlignment="1">
      <alignment horizontal="center"/>
    </xf>
    <xf numFmtId="0" fontId="18" fillId="0" borderId="0" xfId="0" applyFont="1" applyAlignment="1">
      <alignment vertical="center" wrapText="1"/>
    </xf>
    <xf numFmtId="0" fontId="27" fillId="0" borderId="0" xfId="0" applyFont="1"/>
    <xf numFmtId="0" fontId="29" fillId="0" borderId="0" xfId="0" applyFont="1" applyAlignment="1">
      <alignment horizontal="left" vertical="top" wrapText="1"/>
    </xf>
    <xf numFmtId="0" fontId="30" fillId="0" borderId="0" xfId="0" applyFont="1"/>
    <xf numFmtId="0" fontId="31" fillId="0" borderId="0" xfId="0" applyFont="1"/>
    <xf numFmtId="0" fontId="32" fillId="0" borderId="0" xfId="0" applyFont="1" applyAlignment="1">
      <alignment horizontal="left" vertical="top"/>
    </xf>
    <xf numFmtId="0" fontId="24" fillId="3" borderId="0" xfId="0" applyFont="1" applyFill="1"/>
    <xf numFmtId="0" fontId="33" fillId="0" borderId="0" xfId="0" applyFont="1"/>
    <xf numFmtId="0" fontId="23" fillId="3" borderId="0" xfId="0" applyFont="1" applyFill="1" applyAlignment="1">
      <alignment vertical="top"/>
    </xf>
    <xf numFmtId="0" fontId="35" fillId="0" borderId="0" xfId="0" applyFont="1" applyAlignment="1">
      <alignment horizontal="left" vertical="top" wrapText="1"/>
    </xf>
    <xf numFmtId="0" fontId="25" fillId="0" borderId="0" xfId="0" applyFont="1"/>
    <xf numFmtId="0" fontId="7" fillId="0" borderId="0" xfId="0" applyFont="1" applyAlignment="1">
      <alignment horizontal="left" vertical="top"/>
    </xf>
    <xf numFmtId="0" fontId="18" fillId="0" borderId="0" xfId="0" applyFont="1" applyAlignment="1">
      <alignment horizontal="left"/>
    </xf>
    <xf numFmtId="0" fontId="7" fillId="0" borderId="0" xfId="0" applyFont="1" applyAlignment="1">
      <alignment horizontal="left"/>
    </xf>
    <xf numFmtId="0" fontId="7" fillId="0" borderId="0" xfId="0" applyFont="1" applyAlignment="1">
      <alignment horizontal="left" wrapText="1"/>
    </xf>
    <xf numFmtId="0" fontId="23" fillId="0" borderId="0" xfId="0" applyFont="1" applyAlignment="1">
      <alignment horizontal="left" vertical="top"/>
    </xf>
    <xf numFmtId="0" fontId="18" fillId="0" borderId="0" xfId="0" applyFont="1" applyAlignment="1">
      <alignment vertical="center"/>
    </xf>
    <xf numFmtId="0" fontId="16" fillId="8" borderId="3" xfId="0" applyFont="1" applyFill="1" applyBorder="1" applyAlignment="1" applyProtection="1">
      <alignment horizontal="center"/>
      <protection locked="0"/>
    </xf>
    <xf numFmtId="0" fontId="37" fillId="0" borderId="0" xfId="0" applyFont="1" applyAlignment="1">
      <alignment vertical="center"/>
    </xf>
    <xf numFmtId="2" fontId="16" fillId="0" borderId="0" xfId="0" applyNumberFormat="1" applyFont="1"/>
    <xf numFmtId="0" fontId="16" fillId="0" borderId="0" xfId="0" applyFont="1" applyAlignment="1">
      <alignment vertical="center" wrapText="1"/>
    </xf>
    <xf numFmtId="0" fontId="16" fillId="3" borderId="0" xfId="0" applyFont="1" applyFill="1"/>
    <xf numFmtId="2" fontId="16" fillId="3" borderId="0" xfId="0" applyNumberFormat="1" applyFont="1" applyFill="1"/>
    <xf numFmtId="0" fontId="16" fillId="0" borderId="0" xfId="0" applyFont="1" applyAlignment="1">
      <alignment horizontal="center"/>
    </xf>
    <xf numFmtId="0" fontId="16" fillId="3" borderId="0" xfId="0" applyFont="1" applyFill="1" applyAlignment="1">
      <alignment vertical="center" wrapText="1"/>
    </xf>
    <xf numFmtId="0" fontId="16" fillId="0" borderId="0" xfId="0" applyFont="1" applyAlignment="1">
      <alignment horizontal="center" vertical="center"/>
    </xf>
    <xf numFmtId="0" fontId="7" fillId="0" borderId="0" xfId="0" applyFont="1" applyAlignment="1">
      <alignment horizontal="center" vertical="center"/>
    </xf>
    <xf numFmtId="0" fontId="38" fillId="0" borderId="0" xfId="0" applyFont="1" applyAlignment="1">
      <alignment horizontal="center" vertical="center"/>
    </xf>
    <xf numFmtId="0" fontId="39" fillId="3" borderId="0" xfId="0" applyFont="1" applyFill="1" applyAlignment="1">
      <alignment horizontal="center" vertical="center"/>
    </xf>
    <xf numFmtId="0" fontId="23" fillId="0" borderId="0" xfId="0" applyFont="1" applyAlignment="1">
      <alignment vertical="center"/>
    </xf>
    <xf numFmtId="0" fontId="23" fillId="0" borderId="0" xfId="0" applyFont="1" applyAlignment="1">
      <alignment horizontal="center" vertical="center"/>
    </xf>
    <xf numFmtId="0" fontId="16" fillId="0" borderId="0" xfId="0" applyFont="1" applyAlignment="1">
      <alignment horizontal="left" vertical="top"/>
    </xf>
    <xf numFmtId="0" fontId="38" fillId="0" borderId="0" xfId="0" applyFont="1"/>
    <xf numFmtId="0" fontId="39" fillId="3" borderId="0" xfId="0" applyFont="1" applyFill="1" applyAlignment="1">
      <alignment vertical="top"/>
    </xf>
    <xf numFmtId="0" fontId="23" fillId="2" borderId="4" xfId="0" applyFont="1" applyFill="1" applyBorder="1" applyAlignment="1">
      <alignment horizontal="center"/>
    </xf>
    <xf numFmtId="0" fontId="23" fillId="2" borderId="0" xfId="0" applyFont="1" applyFill="1" applyAlignment="1">
      <alignment horizontal="center"/>
    </xf>
    <xf numFmtId="0" fontId="23" fillId="2" borderId="6" xfId="0" applyFont="1" applyFill="1" applyBorder="1" applyAlignment="1">
      <alignment horizontal="center"/>
    </xf>
    <xf numFmtId="0" fontId="16" fillId="2" borderId="4" xfId="0" applyFont="1" applyFill="1" applyBorder="1"/>
    <xf numFmtId="2" fontId="16" fillId="8" borderId="3" xfId="0" applyNumberFormat="1" applyFont="1" applyFill="1" applyBorder="1" applyAlignment="1" applyProtection="1">
      <alignment horizontal="center"/>
      <protection locked="0"/>
    </xf>
    <xf numFmtId="0" fontId="7" fillId="2" borderId="0" xfId="0" applyFont="1" applyFill="1" applyAlignment="1">
      <alignment horizontal="left"/>
    </xf>
    <xf numFmtId="0" fontId="7" fillId="2" borderId="6" xfId="0" applyFont="1" applyFill="1" applyBorder="1"/>
    <xf numFmtId="0" fontId="16" fillId="2" borderId="4" xfId="0" applyFont="1" applyFill="1" applyBorder="1" applyAlignment="1">
      <alignment horizontal="left" indent="1"/>
    </xf>
    <xf numFmtId="0" fontId="7" fillId="2" borderId="0" xfId="0" applyFont="1" applyFill="1" applyAlignment="1">
      <alignment horizontal="left" vertical="top" wrapText="1"/>
    </xf>
    <xf numFmtId="0" fontId="16" fillId="2" borderId="0" xfId="0" applyFont="1" applyFill="1" applyAlignment="1">
      <alignment vertical="top" wrapText="1"/>
    </xf>
    <xf numFmtId="0" fontId="7" fillId="2" borderId="4" xfId="0" applyFont="1" applyFill="1" applyBorder="1" applyAlignment="1">
      <alignment horizontal="left" indent="1"/>
    </xf>
    <xf numFmtId="2" fontId="16" fillId="2" borderId="6" xfId="0" applyNumberFormat="1" applyFont="1" applyFill="1" applyBorder="1" applyAlignment="1">
      <alignment horizontal="center"/>
    </xf>
    <xf numFmtId="0" fontId="7" fillId="2" borderId="0" xfId="0" applyFont="1" applyFill="1" applyAlignment="1">
      <alignment horizontal="left" vertical="top"/>
    </xf>
    <xf numFmtId="0" fontId="16" fillId="2" borderId="6" xfId="0" applyFont="1" applyFill="1" applyBorder="1"/>
    <xf numFmtId="0" fontId="39" fillId="0" borderId="0" xfId="0" applyFont="1"/>
    <xf numFmtId="0" fontId="23" fillId="7" borderId="0" xfId="0" applyFont="1" applyFill="1"/>
    <xf numFmtId="0" fontId="18" fillId="0" borderId="0" xfId="0" applyFont="1" applyAlignment="1">
      <alignment horizontal="left" indent="1"/>
    </xf>
    <xf numFmtId="0" fontId="38" fillId="2" borderId="0" xfId="0" applyFont="1" applyFill="1"/>
    <xf numFmtId="0" fontId="23" fillId="2" borderId="6" xfId="0" applyFont="1" applyFill="1" applyBorder="1"/>
    <xf numFmtId="0" fontId="16" fillId="5" borderId="3" xfId="0" applyFont="1" applyFill="1" applyBorder="1" applyAlignment="1">
      <alignment horizontal="center"/>
    </xf>
    <xf numFmtId="0" fontId="22" fillId="5" borderId="3" xfId="0" applyFont="1" applyFill="1" applyBorder="1" applyAlignment="1">
      <alignment horizontal="center"/>
    </xf>
    <xf numFmtId="0" fontId="23" fillId="2" borderId="0" xfId="0" applyFont="1" applyFill="1"/>
    <xf numFmtId="0" fontId="18" fillId="2" borderId="0" xfId="0" applyFont="1" applyFill="1" applyAlignment="1">
      <alignment horizontal="left" vertical="top"/>
    </xf>
    <xf numFmtId="0" fontId="18" fillId="2" borderId="0" xfId="0" applyFont="1" applyFill="1"/>
    <xf numFmtId="0" fontId="40" fillId="2" borderId="0" xfId="0" applyFont="1" applyFill="1" applyAlignment="1">
      <alignment horizontal="left" vertical="top" wrapText="1"/>
    </xf>
    <xf numFmtId="0" fontId="18" fillId="0" borderId="0" xfId="0" applyFont="1" applyAlignment="1">
      <alignment horizontal="left" vertical="top"/>
    </xf>
    <xf numFmtId="0" fontId="18" fillId="2" borderId="6" xfId="0" applyFont="1" applyFill="1" applyBorder="1"/>
    <xf numFmtId="0" fontId="41" fillId="0" borderId="0" xfId="0" applyFont="1"/>
    <xf numFmtId="0" fontId="22" fillId="2" borderId="0" xfId="0" applyFont="1" applyFill="1"/>
    <xf numFmtId="10" fontId="23" fillId="2" borderId="6" xfId="0" applyNumberFormat="1" applyFont="1" applyFill="1" applyBorder="1" applyAlignment="1">
      <alignment horizontal="center"/>
    </xf>
    <xf numFmtId="0" fontId="41" fillId="7" borderId="0" xfId="0" applyFont="1" applyFill="1"/>
    <xf numFmtId="0" fontId="16" fillId="2" borderId="0" xfId="0" applyFont="1" applyFill="1" applyAlignment="1">
      <alignment horizontal="left" vertical="top" wrapText="1"/>
    </xf>
    <xf numFmtId="0" fontId="7" fillId="2" borderId="2" xfId="0" applyFont="1" applyFill="1" applyBorder="1"/>
    <xf numFmtId="0" fontId="7" fillId="2" borderId="1" xfId="0" applyFont="1" applyFill="1" applyBorder="1"/>
    <xf numFmtId="0" fontId="7" fillId="2" borderId="1" xfId="0" applyFont="1" applyFill="1" applyBorder="1" applyAlignment="1">
      <alignment horizontal="left" vertical="top" wrapText="1"/>
    </xf>
    <xf numFmtId="0" fontId="7" fillId="2" borderId="5" xfId="0" applyFont="1" applyFill="1" applyBorder="1"/>
    <xf numFmtId="0" fontId="7" fillId="3" borderId="0" xfId="0" applyFont="1" applyFill="1" applyAlignment="1">
      <alignment horizontal="left" vertical="top" wrapText="1"/>
    </xf>
    <xf numFmtId="0" fontId="16" fillId="3" borderId="0" xfId="0" applyFont="1" applyFill="1" applyAlignment="1">
      <alignment horizontal="left" vertical="top"/>
    </xf>
    <xf numFmtId="0" fontId="23" fillId="3" borderId="0" xfId="0" applyFont="1" applyFill="1" applyAlignment="1">
      <alignment horizontal="left" vertical="top"/>
    </xf>
    <xf numFmtId="0" fontId="18" fillId="0" borderId="0" xfId="0" applyFont="1" applyAlignment="1">
      <alignment horizontal="left" wrapText="1"/>
    </xf>
    <xf numFmtId="0" fontId="18" fillId="0" borderId="0" xfId="0" applyFont="1" applyAlignment="1">
      <alignment wrapText="1"/>
    </xf>
    <xf numFmtId="0" fontId="23" fillId="3" borderId="0" xfId="0" applyFont="1" applyFill="1"/>
    <xf numFmtId="2" fontId="7" fillId="0" borderId="0" xfId="0" applyNumberFormat="1" applyFont="1"/>
    <xf numFmtId="0" fontId="16" fillId="0" borderId="0" xfId="0" applyFont="1" applyAlignment="1">
      <alignment wrapText="1"/>
    </xf>
    <xf numFmtId="0" fontId="22" fillId="0" borderId="0" xfId="0" applyFont="1" applyAlignment="1">
      <alignment horizontal="center"/>
    </xf>
    <xf numFmtId="0" fontId="23" fillId="4" borderId="0" xfId="0" applyFont="1" applyFill="1" applyAlignment="1">
      <alignment vertical="top"/>
    </xf>
    <xf numFmtId="0" fontId="7" fillId="4" borderId="0" xfId="0" applyFont="1" applyFill="1"/>
    <xf numFmtId="0" fontId="42" fillId="0" borderId="0" xfId="0" applyFont="1" applyAlignment="1">
      <alignment vertical="top"/>
    </xf>
    <xf numFmtId="0" fontId="7" fillId="2" borderId="0" xfId="0" applyFont="1" applyFill="1" applyAlignment="1">
      <alignment vertical="top"/>
    </xf>
    <xf numFmtId="0" fontId="7" fillId="2" borderId="0" xfId="0" applyFont="1" applyFill="1" applyAlignment="1">
      <alignment vertical="top" wrapText="1"/>
    </xf>
    <xf numFmtId="0" fontId="26" fillId="0" borderId="0" xfId="0" applyFont="1" applyAlignment="1">
      <alignment horizontal="center"/>
    </xf>
    <xf numFmtId="0" fontId="18" fillId="0" borderId="0" xfId="0" applyFont="1" applyAlignment="1">
      <alignment horizontal="left" vertical="top" wrapText="1"/>
    </xf>
    <xf numFmtId="0" fontId="4" fillId="3" borderId="0" xfId="0" applyFont="1" applyFill="1"/>
    <xf numFmtId="0" fontId="2" fillId="0" borderId="0" xfId="0" applyFont="1" applyAlignment="1">
      <alignment horizontal="left" vertical="top"/>
    </xf>
    <xf numFmtId="0" fontId="2" fillId="7" borderId="0" xfId="0" applyFont="1" applyFill="1"/>
    <xf numFmtId="0" fontId="27" fillId="0" borderId="0" xfId="0" applyFont="1" applyAlignment="1">
      <alignment horizontal="right" vertical="top"/>
    </xf>
    <xf numFmtId="0" fontId="27" fillId="13" borderId="10" xfId="0" applyFont="1" applyFill="1" applyBorder="1" applyAlignment="1">
      <alignment horizontal="left" vertical="top"/>
    </xf>
    <xf numFmtId="0" fontId="27" fillId="13" borderId="11" xfId="0" applyFont="1" applyFill="1" applyBorder="1" applyAlignment="1">
      <alignment horizontal="left" vertical="top"/>
    </xf>
    <xf numFmtId="0" fontId="27" fillId="13" borderId="11" xfId="0" applyFont="1" applyFill="1" applyBorder="1" applyAlignment="1">
      <alignment vertical="top" wrapText="1"/>
    </xf>
    <xf numFmtId="0" fontId="7" fillId="13" borderId="11" xfId="0" applyFont="1" applyFill="1" applyBorder="1" applyAlignment="1">
      <alignment vertical="top" wrapText="1"/>
    </xf>
    <xf numFmtId="0" fontId="27" fillId="13" borderId="12" xfId="0" applyFont="1" applyFill="1" applyBorder="1"/>
    <xf numFmtId="0" fontId="35" fillId="13" borderId="4" xfId="0" applyFont="1" applyFill="1" applyBorder="1" applyAlignment="1">
      <alignment vertical="top" wrapText="1" readingOrder="1"/>
    </xf>
    <xf numFmtId="0" fontId="35" fillId="13" borderId="0" xfId="0" applyFont="1" applyFill="1" applyAlignment="1">
      <alignment vertical="top" wrapText="1" readingOrder="1"/>
    </xf>
    <xf numFmtId="0" fontId="27" fillId="13" borderId="0" xfId="0" applyFont="1" applyFill="1" applyAlignment="1">
      <alignment horizontal="left" vertical="top"/>
    </xf>
    <xf numFmtId="0" fontId="27" fillId="13" borderId="6" xfId="0" applyFont="1" applyFill="1" applyBorder="1" applyAlignment="1">
      <alignment vertical="top" wrapText="1"/>
    </xf>
    <xf numFmtId="0" fontId="27" fillId="0" borderId="0" xfId="0" applyFont="1" applyAlignment="1">
      <alignment vertical="top" wrapText="1"/>
    </xf>
    <xf numFmtId="0" fontId="27" fillId="7" borderId="0" xfId="0" applyFont="1" applyFill="1" applyAlignment="1">
      <alignment horizontal="left" vertical="top"/>
    </xf>
    <xf numFmtId="0" fontId="27" fillId="0" borderId="0" xfId="0" applyFont="1" applyAlignment="1">
      <alignment horizontal="left" vertical="top"/>
    </xf>
    <xf numFmtId="0" fontId="27" fillId="13" borderId="4" xfId="0" applyFont="1" applyFill="1" applyBorder="1" applyAlignment="1">
      <alignment vertical="top" wrapText="1"/>
    </xf>
    <xf numFmtId="0" fontId="27" fillId="13" borderId="0" xfId="0" applyFont="1" applyFill="1" applyAlignment="1">
      <alignment vertical="top" wrapText="1"/>
    </xf>
    <xf numFmtId="0" fontId="35" fillId="13" borderId="0" xfId="0" applyFont="1" applyFill="1" applyAlignment="1">
      <alignment horizontal="left" vertical="top" wrapText="1" readingOrder="1"/>
    </xf>
    <xf numFmtId="0" fontId="27" fillId="13" borderId="4" xfId="0" applyFont="1" applyFill="1" applyBorder="1" applyAlignment="1">
      <alignment horizontal="left"/>
    </xf>
    <xf numFmtId="0" fontId="27" fillId="13" borderId="0" xfId="0" applyFont="1" applyFill="1" applyAlignment="1">
      <alignment horizontal="left"/>
    </xf>
    <xf numFmtId="0" fontId="27" fillId="14" borderId="0" xfId="0" applyFont="1" applyFill="1" applyAlignment="1">
      <alignment horizontal="left"/>
    </xf>
    <xf numFmtId="0" fontId="27" fillId="13" borderId="0" xfId="0" applyFont="1" applyFill="1"/>
    <xf numFmtId="0" fontId="27" fillId="13" borderId="6" xfId="0" applyFont="1" applyFill="1" applyBorder="1" applyAlignment="1">
      <alignment horizontal="left"/>
    </xf>
    <xf numFmtId="0" fontId="27" fillId="7" borderId="0" xfId="0" applyFont="1" applyFill="1"/>
    <xf numFmtId="0" fontId="27" fillId="13" borderId="4" xfId="0" applyFont="1" applyFill="1" applyBorder="1"/>
    <xf numFmtId="0" fontId="27" fillId="13" borderId="6" xfId="0" applyFont="1" applyFill="1" applyBorder="1" applyAlignment="1">
      <alignment horizontal="left" vertical="top"/>
    </xf>
    <xf numFmtId="0" fontId="18" fillId="13" borderId="0" xfId="0" applyFont="1" applyFill="1" applyAlignment="1">
      <alignment horizontal="center" vertical="top"/>
    </xf>
    <xf numFmtId="0" fontId="7" fillId="13" borderId="0" xfId="0" applyFont="1" applyFill="1" applyAlignment="1">
      <alignment vertical="top" wrapText="1"/>
    </xf>
    <xf numFmtId="0" fontId="27" fillId="13" borderId="2" xfId="0" applyFont="1" applyFill="1" applyBorder="1" applyAlignment="1">
      <alignment horizontal="left" vertical="top"/>
    </xf>
    <xf numFmtId="0" fontId="27" fillId="13" borderId="1" xfId="0" applyFont="1" applyFill="1" applyBorder="1" applyAlignment="1">
      <alignment horizontal="left" vertical="top"/>
    </xf>
    <xf numFmtId="0" fontId="27" fillId="13" borderId="1" xfId="0" applyFont="1" applyFill="1" applyBorder="1" applyAlignment="1">
      <alignment vertical="top" wrapText="1"/>
    </xf>
    <xf numFmtId="0" fontId="7" fillId="13" borderId="1" xfId="0" applyFont="1" applyFill="1" applyBorder="1" applyAlignment="1">
      <alignment vertical="top" wrapText="1"/>
    </xf>
    <xf numFmtId="0" fontId="27" fillId="13" borderId="5" xfId="0" applyFont="1" applyFill="1" applyBorder="1"/>
    <xf numFmtId="0" fontId="43" fillId="0" borderId="0" xfId="0" applyFont="1" applyAlignment="1">
      <alignment horizontal="left" vertical="top"/>
    </xf>
    <xf numFmtId="0" fontId="47" fillId="0" borderId="0" xfId="0" applyFont="1" applyAlignment="1">
      <alignment wrapText="1"/>
    </xf>
    <xf numFmtId="0" fontId="9" fillId="0" borderId="0" xfId="0" applyFont="1" applyAlignment="1">
      <alignment horizontal="left" vertical="top"/>
    </xf>
    <xf numFmtId="0" fontId="23" fillId="0" borderId="0" xfId="0" applyFont="1" applyAlignment="1">
      <alignment horizontal="left"/>
    </xf>
    <xf numFmtId="0" fontId="7" fillId="2" borderId="0" xfId="0" applyFont="1" applyFill="1" applyAlignment="1">
      <alignment horizontal="left" indent="1"/>
    </xf>
    <xf numFmtId="0" fontId="18" fillId="0" borderId="6" xfId="0" applyFont="1" applyBorder="1"/>
    <xf numFmtId="0" fontId="42" fillId="0" borderId="0" xfId="0" applyFont="1"/>
    <xf numFmtId="0" fontId="34" fillId="0" borderId="0" xfId="0" applyFont="1"/>
    <xf numFmtId="0" fontId="48" fillId="0" borderId="0" xfId="0" applyFont="1" applyAlignment="1">
      <alignment horizontal="left"/>
    </xf>
    <xf numFmtId="0" fontId="33" fillId="3" borderId="0" xfId="0" applyFont="1" applyFill="1"/>
    <xf numFmtId="0" fontId="49" fillId="0" borderId="0" xfId="0" applyFont="1" applyAlignment="1">
      <alignment vertical="top" wrapText="1"/>
    </xf>
    <xf numFmtId="0" fontId="34" fillId="0" borderId="0" xfId="0" applyFont="1" applyAlignment="1">
      <alignment vertical="top" wrapText="1"/>
    </xf>
    <xf numFmtId="0" fontId="17" fillId="0" borderId="0" xfId="1" applyFont="1" applyFill="1" applyBorder="1" applyAlignment="1" applyProtection="1">
      <alignment horizontal="left"/>
    </xf>
    <xf numFmtId="0" fontId="9" fillId="2" borderId="0" xfId="0" applyFont="1" applyFill="1" applyAlignment="1">
      <alignment vertical="top"/>
    </xf>
    <xf numFmtId="0" fontId="32" fillId="0" borderId="0" xfId="0" applyFont="1"/>
    <xf numFmtId="0" fontId="32" fillId="3" borderId="0" xfId="0" applyFont="1" applyFill="1"/>
    <xf numFmtId="0" fontId="52" fillId="0" borderId="0" xfId="0" applyFont="1"/>
    <xf numFmtId="0" fontId="7" fillId="15" borderId="0" xfId="0" applyFont="1" applyFill="1" applyAlignment="1">
      <alignment vertical="top"/>
    </xf>
    <xf numFmtId="0" fontId="28" fillId="2" borderId="0" xfId="0" applyFont="1" applyFill="1" applyAlignment="1">
      <alignment vertical="top"/>
    </xf>
    <xf numFmtId="0" fontId="44" fillId="0" borderId="0" xfId="0" applyFont="1" applyAlignment="1">
      <alignment horizontal="center"/>
    </xf>
    <xf numFmtId="0" fontId="27" fillId="0" borderId="0" xfId="0" applyFont="1" applyAlignment="1">
      <alignment horizontal="center" vertical="top"/>
    </xf>
    <xf numFmtId="0" fontId="27" fillId="13" borderId="4" xfId="0" applyFont="1" applyFill="1" applyBorder="1" applyAlignment="1">
      <alignment horizontal="center" vertical="top"/>
    </xf>
    <xf numFmtId="0" fontId="27" fillId="13" borderId="0" xfId="0" applyFont="1" applyFill="1" applyAlignment="1">
      <alignment horizontal="center" vertical="top"/>
    </xf>
    <xf numFmtId="0" fontId="17" fillId="13" borderId="0" xfId="1" applyFont="1" applyFill="1" applyBorder="1" applyAlignment="1" applyProtection="1">
      <alignment vertical="top" wrapText="1"/>
    </xf>
    <xf numFmtId="0" fontId="17" fillId="13" borderId="6" xfId="1" applyFont="1" applyFill="1" applyBorder="1" applyAlignment="1" applyProtection="1">
      <alignment vertical="top" wrapText="1"/>
    </xf>
    <xf numFmtId="0" fontId="27" fillId="0" borderId="0" xfId="0" applyFont="1" applyAlignment="1">
      <alignment horizontal="center" vertical="top" wrapText="1"/>
    </xf>
    <xf numFmtId="0" fontId="27" fillId="9" borderId="0" xfId="0" applyFont="1" applyFill="1" applyAlignment="1">
      <alignment horizontal="center" vertical="top" wrapText="1"/>
    </xf>
    <xf numFmtId="0" fontId="35" fillId="13" borderId="0" xfId="0" applyFont="1" applyFill="1" applyAlignment="1">
      <alignment vertical="center" wrapText="1" readingOrder="1"/>
    </xf>
    <xf numFmtId="0" fontId="42" fillId="4" borderId="0" xfId="0" applyFont="1" applyFill="1" applyAlignment="1">
      <alignment vertical="top"/>
    </xf>
    <xf numFmtId="0" fontId="23" fillId="0" borderId="0" xfId="0" applyFont="1" applyAlignment="1">
      <alignment vertical="top"/>
    </xf>
    <xf numFmtId="0" fontId="10" fillId="10" borderId="0" xfId="0" applyFont="1" applyFill="1" applyAlignment="1">
      <alignment horizontal="center" vertical="center" wrapText="1"/>
    </xf>
    <xf numFmtId="0" fontId="17" fillId="2" borderId="0" xfId="1" applyFont="1" applyFill="1" applyBorder="1" applyAlignment="1" applyProtection="1">
      <alignment horizontal="left"/>
      <protection locked="0"/>
    </xf>
    <xf numFmtId="0" fontId="19" fillId="2" borderId="0" xfId="1" applyFont="1" applyFill="1" applyBorder="1" applyAlignment="1" applyProtection="1">
      <alignment horizontal="left"/>
      <protection locked="0"/>
    </xf>
    <xf numFmtId="0" fontId="27" fillId="0" borderId="0" xfId="0" applyFont="1" applyAlignment="1">
      <alignment horizontal="left" vertical="top" wrapText="1"/>
    </xf>
    <xf numFmtId="0" fontId="20" fillId="10" borderId="0" xfId="0" applyFont="1" applyFill="1" applyAlignment="1">
      <alignment horizontal="center" vertical="center"/>
    </xf>
    <xf numFmtId="0" fontId="10" fillId="10" borderId="0" xfId="0" applyFont="1" applyFill="1" applyAlignment="1">
      <alignment horizontal="center" vertical="center" wrapText="1"/>
    </xf>
    <xf numFmtId="0" fontId="23" fillId="0" borderId="0" xfId="0" applyFont="1" applyAlignment="1">
      <alignment horizontal="left"/>
    </xf>
    <xf numFmtId="0" fontId="18" fillId="8" borderId="7" xfId="0" applyFont="1" applyFill="1" applyBorder="1" applyAlignment="1" applyProtection="1">
      <alignment horizontal="left"/>
      <protection locked="0"/>
    </xf>
    <xf numFmtId="0" fontId="18" fillId="8" borderId="8" xfId="0" applyFont="1" applyFill="1" applyBorder="1" applyAlignment="1" applyProtection="1">
      <alignment horizontal="left"/>
      <protection locked="0"/>
    </xf>
    <xf numFmtId="0" fontId="18" fillId="8" borderId="9" xfId="0" applyFont="1" applyFill="1" applyBorder="1" applyAlignment="1" applyProtection="1">
      <alignment horizontal="left"/>
      <protection locked="0"/>
    </xf>
    <xf numFmtId="0" fontId="7" fillId="0" borderId="0" xfId="0" applyFont="1" applyAlignment="1">
      <alignment horizontal="left" vertical="top" wrapText="1"/>
    </xf>
    <xf numFmtId="0" fontId="23" fillId="0" borderId="0" xfId="0" applyFont="1" applyAlignment="1">
      <alignment horizontal="left" vertical="top" wrapText="1"/>
    </xf>
    <xf numFmtId="0" fontId="16" fillId="2" borderId="0" xfId="0" applyFont="1" applyFill="1" applyAlignment="1">
      <alignment horizontal="left" vertical="top" wrapText="1"/>
    </xf>
    <xf numFmtId="2" fontId="16" fillId="8" borderId="7" xfId="0" applyNumberFormat="1" applyFont="1" applyFill="1" applyBorder="1" applyAlignment="1" applyProtection="1">
      <alignment horizontal="center"/>
      <protection locked="0"/>
    </xf>
    <xf numFmtId="2" fontId="16" fillId="8" borderId="8" xfId="0" applyNumberFormat="1" applyFont="1" applyFill="1" applyBorder="1" applyAlignment="1" applyProtection="1">
      <alignment horizontal="center"/>
      <protection locked="0"/>
    </xf>
    <xf numFmtId="2" fontId="16" fillId="8" borderId="9" xfId="0" applyNumberFormat="1" applyFont="1" applyFill="1" applyBorder="1" applyAlignment="1" applyProtection="1">
      <alignment horizontal="center"/>
      <protection locked="0"/>
    </xf>
    <xf numFmtId="10" fontId="16" fillId="5" borderId="7" xfId="0" applyNumberFormat="1" applyFont="1" applyFill="1" applyBorder="1" applyAlignment="1">
      <alignment horizontal="center"/>
    </xf>
    <xf numFmtId="10" fontId="16" fillId="5" borderId="8" xfId="0" applyNumberFormat="1" applyFont="1" applyFill="1" applyBorder="1" applyAlignment="1">
      <alignment horizontal="center"/>
    </xf>
    <xf numFmtId="10" fontId="16" fillId="5" borderId="9" xfId="0" applyNumberFormat="1" applyFont="1" applyFill="1" applyBorder="1" applyAlignment="1">
      <alignment horizontal="center"/>
    </xf>
    <xf numFmtId="0" fontId="17" fillId="2" borderId="0" xfId="1" applyFont="1" applyFill="1" applyAlignment="1" applyProtection="1">
      <alignment horizontal="left"/>
      <protection locked="0"/>
    </xf>
    <xf numFmtId="0" fontId="23" fillId="16" borderId="0" xfId="0" applyFont="1" applyFill="1" applyAlignment="1">
      <alignment horizontal="left" wrapText="1"/>
    </xf>
    <xf numFmtId="0" fontId="23" fillId="16" borderId="6" xfId="0" applyFont="1" applyFill="1" applyBorder="1" applyAlignment="1">
      <alignment horizontal="left" wrapText="1"/>
    </xf>
    <xf numFmtId="0" fontId="23" fillId="4" borderId="4" xfId="0" applyFont="1" applyFill="1" applyBorder="1" applyAlignment="1">
      <alignment horizontal="left" vertical="center" wrapText="1"/>
    </xf>
    <xf numFmtId="0" fontId="23" fillId="4" borderId="0" xfId="0" applyFont="1" applyFill="1" applyAlignment="1">
      <alignment horizontal="left" vertical="center" wrapText="1"/>
    </xf>
    <xf numFmtId="0" fontId="23" fillId="13" borderId="2"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23" fillId="13" borderId="5" xfId="0" applyFont="1" applyFill="1" applyBorder="1" applyAlignment="1">
      <alignment horizontal="center" vertical="center" wrapText="1"/>
    </xf>
    <xf numFmtId="2" fontId="16" fillId="5" borderId="7" xfId="0" applyNumberFormat="1" applyFont="1" applyFill="1" applyBorder="1" applyAlignment="1">
      <alignment horizontal="center"/>
    </xf>
    <xf numFmtId="2" fontId="16" fillId="5" borderId="8" xfId="0" applyNumberFormat="1" applyFont="1" applyFill="1" applyBorder="1" applyAlignment="1">
      <alignment horizontal="center"/>
    </xf>
    <xf numFmtId="2" fontId="16" fillId="5" borderId="9" xfId="0" applyNumberFormat="1" applyFont="1" applyFill="1" applyBorder="1" applyAlignment="1">
      <alignment horizontal="center"/>
    </xf>
    <xf numFmtId="0" fontId="34" fillId="0" borderId="0" xfId="0" applyFont="1" applyAlignment="1">
      <alignment horizontal="left" vertical="top" wrapText="1"/>
    </xf>
    <xf numFmtId="0" fontId="26" fillId="12" borderId="0" xfId="0" applyFont="1" applyFill="1" applyAlignment="1">
      <alignment horizontal="center" vertical="center"/>
    </xf>
    <xf numFmtId="0" fontId="18" fillId="2" borderId="0" xfId="0" applyFont="1" applyFill="1" applyAlignment="1">
      <alignment horizontal="left" wrapText="1"/>
    </xf>
    <xf numFmtId="0" fontId="26" fillId="12" borderId="0" xfId="0" applyFont="1" applyFill="1" applyAlignment="1">
      <alignment horizontal="center"/>
    </xf>
    <xf numFmtId="2" fontId="16" fillId="5" borderId="3" xfId="0" applyNumberFormat="1" applyFont="1" applyFill="1" applyBorder="1" applyAlignment="1">
      <alignment horizontal="center"/>
    </xf>
    <xf numFmtId="0" fontId="20" fillId="0" borderId="0" xfId="0" applyFont="1" applyAlignment="1">
      <alignment horizontal="center"/>
    </xf>
    <xf numFmtId="0" fontId="18" fillId="0" borderId="0" xfId="0" applyFont="1" applyAlignment="1">
      <alignment horizontal="left" vertical="top" wrapText="1"/>
    </xf>
    <xf numFmtId="2" fontId="23" fillId="8" borderId="7" xfId="0" applyNumberFormat="1" applyFont="1" applyFill="1" applyBorder="1" applyAlignment="1" applyProtection="1">
      <alignment horizontal="center" vertical="top" wrapText="1"/>
      <protection locked="0"/>
    </xf>
    <xf numFmtId="2" fontId="23" fillId="8" borderId="8" xfId="0" applyNumberFormat="1" applyFont="1" applyFill="1" applyBorder="1" applyAlignment="1" applyProtection="1">
      <alignment horizontal="center" vertical="top" wrapText="1"/>
      <protection locked="0"/>
    </xf>
    <xf numFmtId="2" fontId="23" fillId="8" borderId="9" xfId="0" applyNumberFormat="1" applyFont="1" applyFill="1" applyBorder="1" applyAlignment="1" applyProtection="1">
      <alignment horizontal="center" vertical="top" wrapText="1"/>
      <protection locked="0"/>
    </xf>
    <xf numFmtId="2" fontId="23" fillId="5" borderId="7" xfId="0" applyNumberFormat="1" applyFont="1" applyFill="1" applyBorder="1" applyAlignment="1">
      <alignment horizontal="center" vertical="top" wrapText="1"/>
    </xf>
    <xf numFmtId="2" fontId="23" fillId="5" borderId="8" xfId="0" applyNumberFormat="1" applyFont="1" applyFill="1" applyBorder="1" applyAlignment="1">
      <alignment horizontal="center" vertical="top" wrapText="1"/>
    </xf>
    <xf numFmtId="2" fontId="23" fillId="5" borderId="9" xfId="0" applyNumberFormat="1" applyFont="1" applyFill="1" applyBorder="1" applyAlignment="1">
      <alignment horizontal="center" vertical="top" wrapText="1"/>
    </xf>
    <xf numFmtId="0" fontId="23" fillId="3" borderId="4" xfId="0" applyFont="1" applyFill="1" applyBorder="1" applyAlignment="1">
      <alignment horizontal="right"/>
    </xf>
    <xf numFmtId="0" fontId="23" fillId="3" borderId="0" xfId="0" applyFont="1" applyFill="1" applyAlignment="1">
      <alignment horizontal="right"/>
    </xf>
    <xf numFmtId="0" fontId="23" fillId="3" borderId="6" xfId="0" applyFont="1" applyFill="1" applyBorder="1" applyAlignment="1">
      <alignment horizontal="right"/>
    </xf>
    <xf numFmtId="0" fontId="17" fillId="0" borderId="0" xfId="1" applyFont="1" applyAlignment="1" applyProtection="1">
      <alignment horizontal="left"/>
      <protection locked="0"/>
    </xf>
    <xf numFmtId="0" fontId="23" fillId="13" borderId="10" xfId="0" applyFont="1" applyFill="1" applyBorder="1" applyAlignment="1">
      <alignment horizontal="center" vertical="center" wrapText="1"/>
    </xf>
    <xf numFmtId="0" fontId="23" fillId="13" borderId="11" xfId="0" applyFont="1" applyFill="1" applyBorder="1" applyAlignment="1">
      <alignment horizontal="center" vertical="center" wrapText="1"/>
    </xf>
    <xf numFmtId="0" fontId="23" fillId="13" borderId="12" xfId="0" applyFont="1" applyFill="1" applyBorder="1" applyAlignment="1">
      <alignment horizontal="center" vertical="center" wrapText="1"/>
    </xf>
    <xf numFmtId="0" fontId="7" fillId="3" borderId="0" xfId="0" applyFont="1" applyFill="1" applyAlignment="1">
      <alignment horizontal="left" vertical="top" wrapText="1"/>
    </xf>
    <xf numFmtId="0" fontId="27" fillId="13" borderId="0" xfId="0" applyFont="1" applyFill="1" applyAlignment="1">
      <alignment horizontal="left" vertical="top" wrapText="1"/>
    </xf>
    <xf numFmtId="0" fontId="50" fillId="13" borderId="0" xfId="0" applyFont="1" applyFill="1" applyAlignment="1">
      <alignment horizontal="left" vertical="top" wrapText="1"/>
    </xf>
    <xf numFmtId="0" fontId="17" fillId="0" borderId="0" xfId="1" applyFont="1" applyAlignment="1">
      <alignment horizontal="left"/>
    </xf>
    <xf numFmtId="0" fontId="23" fillId="5" borderId="3" xfId="0" applyFont="1" applyFill="1" applyBorder="1" applyAlignment="1">
      <alignment horizontal="center"/>
    </xf>
    <xf numFmtId="2" fontId="23" fillId="5" borderId="3" xfId="0" applyNumberFormat="1" applyFont="1" applyFill="1" applyBorder="1" applyAlignment="1">
      <alignment horizontal="center" vertical="top"/>
    </xf>
    <xf numFmtId="0" fontId="9" fillId="13" borderId="0" xfId="0" applyFont="1" applyFill="1" applyAlignment="1">
      <alignment horizontal="center" vertical="top"/>
    </xf>
    <xf numFmtId="0" fontId="18" fillId="13" borderId="0" xfId="0" applyFont="1" applyFill="1" applyAlignment="1">
      <alignment horizontal="center" vertical="top"/>
    </xf>
    <xf numFmtId="10" fontId="23" fillId="5" borderId="7" xfId="0" applyNumberFormat="1" applyFont="1" applyFill="1" applyBorder="1" applyAlignment="1">
      <alignment horizontal="center"/>
    </xf>
    <xf numFmtId="10" fontId="23" fillId="5" borderId="8" xfId="0" applyNumberFormat="1" applyFont="1" applyFill="1" applyBorder="1" applyAlignment="1">
      <alignment horizontal="center"/>
    </xf>
    <xf numFmtId="10" fontId="23" fillId="5" borderId="9" xfId="0" applyNumberFormat="1" applyFont="1" applyFill="1" applyBorder="1" applyAlignment="1">
      <alignment horizontal="center"/>
    </xf>
    <xf numFmtId="0" fontId="35" fillId="13" borderId="0" xfId="0" applyFont="1" applyFill="1" applyAlignment="1">
      <alignment horizontal="left" vertical="center" wrapText="1" readingOrder="1"/>
    </xf>
    <xf numFmtId="0" fontId="18" fillId="0" borderId="6" xfId="0" applyFont="1" applyBorder="1" applyAlignment="1">
      <alignment horizontal="left" vertical="top" wrapText="1"/>
    </xf>
    <xf numFmtId="0" fontId="19" fillId="13" borderId="0" xfId="1" applyFont="1" applyFill="1" applyBorder="1" applyAlignment="1" applyProtection="1">
      <alignment horizontal="left" vertical="top"/>
      <protection locked="0"/>
    </xf>
    <xf numFmtId="0" fontId="19" fillId="13" borderId="0" xfId="1"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colors>
    <mruColors>
      <color rgb="FFFFCC99"/>
      <color rgb="FF006600"/>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louis.todisco@ct.go" TargetMode="External"/><Relationship Id="rId2" Type="http://schemas.openxmlformats.org/officeDocument/2006/relationships/hyperlink" Target="https://portal.ct.gov/-/media/SDE/Nutrition/CACFP/Crediting/CACFP_Adult_Centers_Worksheet9_Recommended_Nutrition_Standards_MMA.xlsx" TargetMode="External"/><Relationship Id="rId1" Type="http://schemas.openxmlformats.org/officeDocument/2006/relationships/hyperlink" Target="https://portal.ct.gov/-/media/SDE/Nutrition/CACFP/Crediting/CACFP_Child_Care_Worksheet9_CCCNS_Compliance_MMA.xlsx" TargetMode="External"/></Relationships>
</file>

<file path=xl/drawings/drawing1.xml><?xml version="1.0" encoding="utf-8"?>
<xdr:wsDr xmlns:xdr="http://schemas.openxmlformats.org/drawingml/2006/spreadsheetDrawing" xmlns:a="http://schemas.openxmlformats.org/drawingml/2006/main">
  <xdr:twoCellAnchor>
    <xdr:from>
      <xdr:col>7</xdr:col>
      <xdr:colOff>28575</xdr:colOff>
      <xdr:row>132</xdr:row>
      <xdr:rowOff>95250</xdr:rowOff>
    </xdr:from>
    <xdr:to>
      <xdr:col>33</xdr:col>
      <xdr:colOff>228600</xdr:colOff>
      <xdr:row>133</xdr:row>
      <xdr:rowOff>266701</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3F8DA9FE-21C5-4516-9131-0A542EDB1EE4}"/>
            </a:ext>
          </a:extLst>
        </xdr:cNvPr>
        <xdr:cNvSpPr/>
      </xdr:nvSpPr>
      <xdr:spPr bwMode="auto">
        <a:xfrm>
          <a:off x="857250" y="20878800"/>
          <a:ext cx="5924550" cy="447676"/>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28575</xdr:colOff>
      <xdr:row>147</xdr:row>
      <xdr:rowOff>180975</xdr:rowOff>
    </xdr:from>
    <xdr:to>
      <xdr:col>35</xdr:col>
      <xdr:colOff>114300</xdr:colOff>
      <xdr:row>150</xdr:row>
      <xdr:rowOff>38101</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8CC9B8D6-396D-4B8B-BF4C-41994AEA4E67}"/>
            </a:ext>
          </a:extLst>
        </xdr:cNvPr>
        <xdr:cNvSpPr/>
      </xdr:nvSpPr>
      <xdr:spPr bwMode="auto">
        <a:xfrm>
          <a:off x="28575" y="24003000"/>
          <a:ext cx="7134225" cy="447676"/>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24</xdr:col>
      <xdr:colOff>28575</xdr:colOff>
      <xdr:row>162</xdr:row>
      <xdr:rowOff>95250</xdr:rowOff>
    </xdr:from>
    <xdr:to>
      <xdr:col>35</xdr:col>
      <xdr:colOff>0</xdr:colOff>
      <xdr:row>164</xdr:row>
      <xdr:rowOff>114300</xdr:rowOff>
    </xdr:to>
    <xdr:sp macro="" textlink="">
      <xdr:nvSpPr>
        <xdr:cNvPr id="2" name="Rectangle 1">
          <a:hlinkClick xmlns:r="http://schemas.openxmlformats.org/officeDocument/2006/relationships" r:id="rId3"/>
          <a:extLst>
            <a:ext uri="{FF2B5EF4-FFF2-40B4-BE49-F238E27FC236}">
              <a16:creationId xmlns:a16="http://schemas.microsoft.com/office/drawing/2014/main" id="{89A4A612-0829-4861-A621-388B6D2B81C0}"/>
            </a:ext>
          </a:extLst>
        </xdr:cNvPr>
        <xdr:cNvSpPr/>
      </xdr:nvSpPr>
      <xdr:spPr>
        <a:xfrm>
          <a:off x="3829050" y="25669875"/>
          <a:ext cx="1714500"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ns.usda.gov/tn/food-buying-guide-for-child-nutrition-programs" TargetMode="External"/><Relationship Id="rId13" Type="http://schemas.openxmlformats.org/officeDocument/2006/relationships/drawing" Target="../drawings/drawing1.xml"/><Relationship Id="rId3" Type="http://schemas.openxmlformats.org/officeDocument/2006/relationships/hyperlink" Target="https://portal.ct.gov/SDE/Nutrition/Meal-Patterns-CACFP-Adult-Centers" TargetMode="External"/><Relationship Id="rId7" Type="http://schemas.openxmlformats.org/officeDocument/2006/relationships/hyperlink" Target="https://portal.ct.gov/SDE/Nutrition/Meal-Patterns-CACFP-Adult-Centers" TargetMode="External"/><Relationship Id="rId12" Type="http://schemas.openxmlformats.org/officeDocument/2006/relationships/printerSettings" Target="../printerSettings/printerSettings1.bin"/><Relationship Id="rId2" Type="http://schemas.openxmlformats.org/officeDocument/2006/relationships/hyperlink" Target="https://portal.ct.gov/SDE/Nutrition/CACFP-Contact" TargetMode="External"/><Relationship Id="rId1" Type="http://schemas.openxmlformats.org/officeDocument/2006/relationships/hyperlink" Target="https://portal.ct.gov/-/media/SDE/Nutrition/CACFP/Crediting/CACFP_Adult_Centers_Worksheet6_Crediting_Yogurt.xlsx" TargetMode="External"/><Relationship Id="rId6" Type="http://schemas.openxmlformats.org/officeDocument/2006/relationships/hyperlink" Target="https://portal.ct.gov/SDE/Nutrition/Crediting-Foods-in-CACFP-Adult-Day-Care-Centers" TargetMode="External"/><Relationship Id="rId11" Type="http://schemas.openxmlformats.org/officeDocument/2006/relationships/hyperlink" Target="https://portal.ct.gov/-/media/SDE/Nutrition/CACFP/MealPattern/Guide_CACFP_Meal_Patterns_Adults.pdf" TargetMode="External"/><Relationship Id="rId5" Type="http://schemas.openxmlformats.org/officeDocument/2006/relationships/hyperlink" Target="https://portal.ct.gov/-/media/SDE/Nutrition/CACFP/Crediting/CACFP_Adult_Centers_Worksheet10_Recommended_Nutrition_Standards_Nutrient_Analysis_Recipes.xlsx" TargetMode="External"/><Relationship Id="rId10" Type="http://schemas.openxmlformats.org/officeDocument/2006/relationships/hyperlink" Target="https://portal.ct.gov/-/media/SDE/Nutrition/CACFP/MealPattern/GuideCACFPMealPatternsAdults.pdf" TargetMode="External"/><Relationship Id="rId4" Type="http://schemas.openxmlformats.org/officeDocument/2006/relationships/hyperlink" Target="https://portal.ct.gov/-/media/SDE/Nutrition/CACFP/Crediting/CACFPCredit10.xlsx" TargetMode="External"/><Relationship Id="rId9" Type="http://schemas.openxmlformats.org/officeDocument/2006/relationships/hyperlink" Target="https://portal.ct.gov/-/media/SDE/Nutrition/CACFP/MealPattern/Guide_CACFP_Meal_Patterns_Adul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166"/>
  <sheetViews>
    <sheetView showGridLines="0" tabSelected="1" zoomScaleNormal="100" zoomScaleSheetLayoutView="100" workbookViewId="0">
      <selection activeCell="C15" sqref="C15:V15"/>
    </sheetView>
  </sheetViews>
  <sheetFormatPr defaultColWidth="0" defaultRowHeight="15" zeroHeight="1" x14ac:dyDescent="0.25"/>
  <cols>
    <col min="1" max="1" width="1.28515625" style="6" customWidth="1"/>
    <col min="2" max="2" width="2.140625" style="6" customWidth="1"/>
    <col min="3" max="3" width="0.28515625" style="6" customWidth="1"/>
    <col min="4" max="4" width="1.7109375" style="6" customWidth="1"/>
    <col min="5" max="5" width="2.5703125" style="6" customWidth="1"/>
    <col min="6" max="6" width="1.42578125" style="6" customWidth="1"/>
    <col min="7" max="7" width="3" style="6" customWidth="1"/>
    <col min="8" max="8" width="3.85546875" style="6" customWidth="1"/>
    <col min="9" max="9" width="5.28515625" style="6" customWidth="1"/>
    <col min="10" max="10" width="1.85546875" style="6" customWidth="1"/>
    <col min="11" max="11" width="1.28515625" style="6" customWidth="1"/>
    <col min="12" max="12" width="1.140625" style="6" customWidth="1"/>
    <col min="13" max="13" width="3.42578125" style="6" customWidth="1"/>
    <col min="14" max="14" width="1.5703125" style="6" customWidth="1"/>
    <col min="15" max="15" width="2.85546875" style="6" customWidth="1"/>
    <col min="16" max="16" width="2.28515625" style="6" customWidth="1"/>
    <col min="17" max="17" width="3.7109375" style="6" customWidth="1"/>
    <col min="18" max="18" width="2" style="6" customWidth="1"/>
    <col min="19" max="19" width="3.85546875" style="6" customWidth="1"/>
    <col min="20" max="20" width="2.7109375" style="6" customWidth="1"/>
    <col min="21" max="21" width="3.85546875" style="6" customWidth="1"/>
    <col min="22" max="22" width="6.140625" style="6" customWidth="1"/>
    <col min="23" max="23" width="3.7109375" style="6" customWidth="1"/>
    <col min="24" max="24" width="6.85546875" style="6" customWidth="1"/>
    <col min="25" max="25" width="5.140625" style="6" customWidth="1"/>
    <col min="26" max="26" width="2.140625" style="6" customWidth="1"/>
    <col min="27" max="27" width="4.140625" style="47" customWidth="1"/>
    <col min="28" max="29" width="3" style="6" customWidth="1"/>
    <col min="30" max="30" width="3.85546875" style="6" customWidth="1"/>
    <col min="31" max="31" width="2.140625" style="6" customWidth="1"/>
    <col min="32" max="32" width="3.85546875" style="6" customWidth="1"/>
    <col min="33" max="33" width="2.140625" style="6" customWidth="1"/>
    <col min="34" max="34" width="4" style="6" customWidth="1"/>
    <col min="35" max="35" width="3.42578125" style="6" customWidth="1"/>
    <col min="36" max="36" width="4.7109375" style="6" customWidth="1"/>
    <col min="37" max="37" width="9.140625" style="6" hidden="1" customWidth="1"/>
    <col min="38" max="38" width="8.28515625" style="6" hidden="1" customWidth="1"/>
    <col min="39" max="48" width="9.140625" style="6" hidden="1" customWidth="1"/>
    <col min="49" max="63" width="0" style="6" hidden="1" customWidth="1"/>
    <col min="64" max="16384" width="9.140625" style="6" hidden="1"/>
  </cols>
  <sheetData>
    <row r="1" spans="1:65" s="174" customFormat="1" ht="12.75" x14ac:dyDescent="0.2">
      <c r="D1" s="175"/>
      <c r="AA1" s="47"/>
      <c r="AG1" s="167" t="s">
        <v>24</v>
      </c>
      <c r="AI1" s="176"/>
    </row>
    <row r="2" spans="1:65" customFormat="1" ht="8.1" customHeight="1" x14ac:dyDescent="0.25">
      <c r="D2" s="3"/>
      <c r="AA2" s="4"/>
    </row>
    <row r="3" spans="1:65" s="11" customFormat="1" ht="21.95" customHeight="1" x14ac:dyDescent="0.25">
      <c r="A3" s="195" t="s">
        <v>78</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9"/>
      <c r="AV3" s="10"/>
      <c r="AW3" s="10"/>
      <c r="AX3" s="10"/>
      <c r="AY3" s="10"/>
      <c r="AZ3" s="10"/>
      <c r="BA3" s="10"/>
      <c r="BB3" s="10"/>
      <c r="BC3" s="10"/>
      <c r="BD3" s="10"/>
      <c r="BE3" s="10"/>
      <c r="BF3" s="10"/>
      <c r="BG3" s="10"/>
      <c r="BH3" s="10"/>
      <c r="BI3" s="10"/>
      <c r="BJ3" s="10"/>
      <c r="BK3" s="10"/>
      <c r="BL3" s="10"/>
      <c r="BM3" s="10"/>
    </row>
    <row r="4" spans="1:65" s="11" customFormat="1" ht="21.95" customHeight="1" x14ac:dyDescent="0.25">
      <c r="A4" s="195" t="s">
        <v>54</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9"/>
      <c r="AV4" s="10"/>
      <c r="AW4" s="10"/>
      <c r="AX4" s="10"/>
      <c r="AY4" s="10"/>
      <c r="AZ4" s="10"/>
      <c r="BA4" s="10"/>
      <c r="BB4" s="10"/>
      <c r="BC4" s="10"/>
      <c r="BD4" s="10"/>
      <c r="BE4" s="10"/>
      <c r="BF4" s="10"/>
      <c r="BG4" s="10"/>
      <c r="BH4" s="10"/>
      <c r="BI4" s="10"/>
      <c r="BJ4" s="10"/>
      <c r="BK4" s="10"/>
      <c r="BL4" s="10"/>
      <c r="BM4" s="10"/>
    </row>
    <row r="5" spans="1:65" s="14" customFormat="1" ht="18.75"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3"/>
    </row>
    <row r="6" spans="1:65" s="16" customFormat="1" ht="16.5" customHeight="1" x14ac:dyDescent="0.25">
      <c r="A6" s="200" t="s">
        <v>73</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15"/>
    </row>
    <row r="7" spans="1:65" s="16" customFormat="1" ht="16.5" customHeight="1" x14ac:dyDescent="0.25">
      <c r="A7" s="200"/>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15"/>
    </row>
    <row r="8" spans="1:65" s="16" customFormat="1" x14ac:dyDescent="0.25">
      <c r="A8" s="200"/>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15"/>
    </row>
    <row r="9" spans="1:65" x14ac:dyDescent="0.25">
      <c r="B9" s="179" t="s">
        <v>8</v>
      </c>
      <c r="D9" s="243" t="s">
        <v>55</v>
      </c>
      <c r="E9" s="243"/>
      <c r="F9" s="243"/>
      <c r="G9" s="243"/>
      <c r="H9" s="243"/>
      <c r="I9" s="243"/>
      <c r="J9" s="243"/>
      <c r="K9" s="243"/>
      <c r="L9" s="243"/>
      <c r="M9" s="243"/>
      <c r="N9" s="243"/>
      <c r="O9" s="243"/>
      <c r="P9" s="243"/>
      <c r="Q9" s="243"/>
      <c r="R9" s="243"/>
      <c r="S9" s="243"/>
      <c r="T9" s="243"/>
      <c r="U9" s="243"/>
      <c r="V9" s="243"/>
      <c r="AA9" s="6"/>
    </row>
    <row r="10" spans="1:65" ht="8.1" customHeight="1" x14ac:dyDescent="0.25">
      <c r="C10" s="17"/>
      <c r="AA10" s="6"/>
    </row>
    <row r="11" spans="1:65" ht="12" customHeight="1" x14ac:dyDescent="0.25">
      <c r="AA11" s="6"/>
    </row>
    <row r="12" spans="1:65" s="122" customFormat="1" ht="16.5" customHeight="1" x14ac:dyDescent="0.25">
      <c r="A12" s="202" t="s">
        <v>74</v>
      </c>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123"/>
    </row>
    <row r="13" spans="1:65" s="122" customFormat="1" ht="16.5" customHeight="1" x14ac:dyDescent="0.25">
      <c r="A13" s="202"/>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123"/>
    </row>
    <row r="14" spans="1:65" s="122" customFormat="1" x14ac:dyDescent="0.25">
      <c r="A14" s="202"/>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123"/>
    </row>
    <row r="15" spans="1:65" s="177" customFormat="1" x14ac:dyDescent="0.25">
      <c r="A15" s="82"/>
      <c r="B15" s="173" t="s">
        <v>8</v>
      </c>
      <c r="C15" s="209" t="s">
        <v>56</v>
      </c>
      <c r="D15" s="209"/>
      <c r="E15" s="209"/>
      <c r="F15" s="209"/>
      <c r="G15" s="209"/>
      <c r="H15" s="209"/>
      <c r="I15" s="209"/>
      <c r="J15" s="209"/>
      <c r="K15" s="209"/>
      <c r="L15" s="209"/>
      <c r="M15" s="209"/>
      <c r="N15" s="209"/>
      <c r="O15" s="209"/>
      <c r="P15" s="209"/>
      <c r="Q15" s="209"/>
      <c r="R15" s="209"/>
      <c r="S15" s="209"/>
      <c r="T15" s="209"/>
      <c r="U15" s="209"/>
      <c r="V15" s="209"/>
      <c r="W15" s="82"/>
      <c r="X15" s="82"/>
      <c r="Y15" s="82"/>
      <c r="Z15" s="82"/>
      <c r="AA15" s="82"/>
      <c r="AB15" s="82"/>
      <c r="AC15" s="82"/>
      <c r="AD15" s="82"/>
      <c r="AE15" s="82"/>
      <c r="AF15" s="82"/>
      <c r="AG15" s="82"/>
      <c r="AH15" s="82"/>
      <c r="AI15" s="82"/>
      <c r="AJ15" s="82"/>
      <c r="AK15" s="82"/>
      <c r="AL15" s="82"/>
      <c r="AM15" s="82"/>
      <c r="AN15" s="82"/>
      <c r="AO15" s="82"/>
      <c r="AP15" s="82"/>
      <c r="AQ15" s="122"/>
    </row>
    <row r="16" spans="1:65" s="177" customFormat="1" x14ac:dyDescent="0.25">
      <c r="A16" s="122"/>
      <c r="B16" s="173" t="s">
        <v>8</v>
      </c>
      <c r="C16" s="191" t="s">
        <v>30</v>
      </c>
      <c r="D16" s="191"/>
      <c r="E16" s="191"/>
      <c r="F16" s="191"/>
      <c r="G16" s="191"/>
      <c r="H16" s="191"/>
      <c r="I16" s="191"/>
      <c r="J16" s="191"/>
      <c r="K16" s="191"/>
      <c r="L16" s="191"/>
      <c r="M16" s="191"/>
      <c r="N16" s="191"/>
      <c r="O16" s="191"/>
      <c r="P16" s="191"/>
      <c r="Q16" s="191"/>
      <c r="R16" s="191"/>
      <c r="S16" s="191"/>
      <c r="T16" s="191"/>
      <c r="U16" s="191"/>
      <c r="V16" s="122"/>
      <c r="W16" s="122"/>
      <c r="X16" s="122"/>
      <c r="Y16" s="122"/>
      <c r="Z16" s="122"/>
      <c r="AA16" s="122"/>
      <c r="AB16" s="122"/>
      <c r="AC16" s="122"/>
      <c r="AD16" s="122"/>
      <c r="AE16" s="122"/>
      <c r="AF16" s="122"/>
      <c r="AG16" s="122"/>
      <c r="AH16" s="122"/>
      <c r="AI16" s="122"/>
      <c r="AJ16" s="86"/>
      <c r="AK16" s="86"/>
      <c r="AL16" s="122"/>
      <c r="AM16" s="122"/>
      <c r="AN16" s="122"/>
      <c r="AO16" s="122"/>
      <c r="AP16" s="122"/>
      <c r="AQ16" s="122"/>
    </row>
    <row r="17" spans="1:52" s="177" customFormat="1" ht="15" customHeight="1" x14ac:dyDescent="0.25">
      <c r="A17" s="178"/>
      <c r="B17" s="173" t="s">
        <v>8</v>
      </c>
      <c r="C17" s="191" t="s">
        <v>84</v>
      </c>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22"/>
      <c r="AH17" s="122"/>
      <c r="AI17" s="122"/>
      <c r="AJ17" s="122"/>
      <c r="AK17" s="122"/>
      <c r="AL17" s="122"/>
      <c r="AM17" s="122"/>
      <c r="AN17" s="122"/>
      <c r="AO17" s="122"/>
      <c r="AP17" s="122"/>
      <c r="AQ17" s="122"/>
    </row>
    <row r="18" spans="1:52" s="177" customFormat="1" x14ac:dyDescent="0.25">
      <c r="A18" s="178"/>
      <c r="B18" s="173" t="s">
        <v>8</v>
      </c>
      <c r="C18" s="192" t="s">
        <v>57</v>
      </c>
      <c r="D18" s="192"/>
      <c r="E18" s="192"/>
      <c r="F18" s="192"/>
      <c r="G18" s="192"/>
      <c r="H18" s="192"/>
      <c r="I18" s="192"/>
      <c r="J18" s="192"/>
      <c r="K18" s="192"/>
      <c r="L18" s="192"/>
      <c r="M18" s="192"/>
      <c r="N18" s="192"/>
      <c r="O18" s="192"/>
      <c r="P18" s="192"/>
      <c r="Q18" s="192"/>
      <c r="R18" s="192"/>
      <c r="S18" s="192"/>
      <c r="T18" s="192"/>
      <c r="U18" s="192"/>
      <c r="V18" s="192"/>
      <c r="W18" s="122"/>
      <c r="X18" s="122"/>
      <c r="Y18" s="122"/>
      <c r="Z18" s="122"/>
      <c r="AA18" s="122"/>
      <c r="AB18" s="122"/>
      <c r="AC18" s="122"/>
      <c r="AD18" s="122"/>
      <c r="AE18" s="122"/>
      <c r="AF18" s="122"/>
      <c r="AG18" s="122"/>
      <c r="AH18" s="122"/>
      <c r="AI18" s="122"/>
      <c r="AJ18" s="122"/>
      <c r="AK18" s="122"/>
      <c r="AL18" s="122"/>
      <c r="AM18" s="122"/>
      <c r="AN18" s="122"/>
      <c r="AO18" s="122"/>
      <c r="AP18" s="122"/>
      <c r="AQ18" s="122"/>
    </row>
    <row r="19" spans="1:52" s="16" customFormat="1" x14ac:dyDescent="0.25">
      <c r="B19" s="8"/>
      <c r="C19" s="8"/>
      <c r="D19" s="172"/>
      <c r="E19" s="172"/>
      <c r="F19" s="172"/>
      <c r="G19" s="172"/>
      <c r="H19" s="172"/>
      <c r="I19" s="172"/>
      <c r="J19" s="172"/>
      <c r="K19" s="172"/>
      <c r="L19" s="172"/>
      <c r="M19" s="172"/>
      <c r="N19" s="172"/>
      <c r="O19" s="172"/>
      <c r="P19" s="172"/>
      <c r="Q19" s="172"/>
      <c r="R19" s="172"/>
      <c r="S19" s="172"/>
      <c r="T19" s="172"/>
      <c r="U19" s="172"/>
      <c r="V19" s="172"/>
    </row>
    <row r="20" spans="1:52" s="22" customFormat="1" ht="16.5" customHeight="1" x14ac:dyDescent="0.25">
      <c r="A20" s="201" t="s">
        <v>35</v>
      </c>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1"/>
    </row>
    <row r="21" spans="1:52" s="22" customFormat="1" ht="16.5" customHeight="1" x14ac:dyDescent="0.25">
      <c r="A21" s="201"/>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1"/>
    </row>
    <row r="22" spans="1:52" x14ac:dyDescent="0.2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20"/>
      <c r="AL22" s="20"/>
      <c r="AM22" s="20"/>
      <c r="AN22" s="20"/>
      <c r="AO22" s="20"/>
      <c r="AP22" s="20"/>
    </row>
    <row r="23" spans="1:52" s="24" customFormat="1" ht="15" customHeight="1" x14ac:dyDescent="0.25">
      <c r="A23" s="196" t="s">
        <v>37</v>
      </c>
      <c r="B23" s="196"/>
      <c r="C23" s="196"/>
      <c r="D23" s="196"/>
      <c r="E23" s="196"/>
      <c r="F23" s="196"/>
      <c r="G23" s="196"/>
      <c r="H23" s="196"/>
      <c r="I23" s="196"/>
      <c r="J23" s="196"/>
      <c r="K23" s="196"/>
      <c r="L23" s="196"/>
      <c r="M23" s="196"/>
      <c r="N23" s="23"/>
      <c r="O23" s="197"/>
      <c r="P23" s="198"/>
      <c r="Q23" s="198"/>
      <c r="R23" s="198"/>
      <c r="S23" s="198"/>
      <c r="T23" s="198"/>
      <c r="U23" s="198"/>
      <c r="V23" s="198"/>
      <c r="W23" s="198"/>
      <c r="X23" s="198"/>
      <c r="Y23" s="198"/>
      <c r="Z23" s="198"/>
      <c r="AA23" s="198"/>
      <c r="AB23" s="198"/>
      <c r="AC23" s="198"/>
      <c r="AD23" s="198"/>
      <c r="AE23" s="198"/>
      <c r="AF23" s="198"/>
      <c r="AG23" s="198"/>
      <c r="AH23" s="198"/>
      <c r="AI23" s="198"/>
      <c r="AJ23" s="199"/>
    </row>
    <row r="24" spans="1:52" s="24" customFormat="1" ht="8.1" customHeight="1" x14ac:dyDescent="0.25"/>
    <row r="25" spans="1:52" s="24" customFormat="1" ht="15" customHeight="1" x14ac:dyDescent="0.25">
      <c r="A25" s="25" t="s">
        <v>0</v>
      </c>
      <c r="D25" s="25"/>
      <c r="E25" s="25"/>
      <c r="F25" s="25"/>
      <c r="G25" s="25"/>
      <c r="H25" s="25"/>
      <c r="I25" s="197"/>
      <c r="J25" s="198"/>
      <c r="K25" s="198"/>
      <c r="L25" s="198"/>
      <c r="M25" s="198"/>
      <c r="N25" s="198"/>
      <c r="O25" s="198"/>
      <c r="P25" s="198"/>
      <c r="Q25" s="198"/>
      <c r="R25" s="198"/>
      <c r="S25" s="198"/>
      <c r="T25" s="198"/>
      <c r="U25" s="198"/>
      <c r="V25" s="198"/>
      <c r="W25" s="198"/>
      <c r="X25" s="198"/>
      <c r="Y25" s="198"/>
      <c r="Z25" s="198"/>
      <c r="AA25" s="199"/>
      <c r="AB25" s="233" t="s">
        <v>38</v>
      </c>
      <c r="AC25" s="234"/>
      <c r="AD25" s="234"/>
      <c r="AE25" s="234"/>
      <c r="AF25" s="235"/>
      <c r="AG25" s="197"/>
      <c r="AH25" s="198"/>
      <c r="AI25" s="198"/>
      <c r="AJ25" s="199"/>
    </row>
    <row r="26" spans="1:52" ht="12" customHeight="1" x14ac:dyDescent="0.25">
      <c r="AA26" s="6"/>
      <c r="AK26" s="26"/>
      <c r="AL26" s="26"/>
      <c r="AM26" s="26"/>
      <c r="AN26" s="26"/>
      <c r="AO26" s="26"/>
      <c r="AP26" s="26"/>
      <c r="AQ26" s="26"/>
      <c r="AR26" s="26"/>
      <c r="AS26" s="26"/>
      <c r="AT26" s="26"/>
      <c r="AU26" s="26"/>
      <c r="AV26" s="26"/>
      <c r="AW26" s="26"/>
      <c r="AX26" s="26"/>
      <c r="AY26" s="26"/>
      <c r="AZ26" s="26"/>
    </row>
    <row r="27" spans="1:52" x14ac:dyDescent="0.25">
      <c r="A27" s="194">
        <v>1</v>
      </c>
      <c r="B27" s="194"/>
      <c r="C27" s="27"/>
      <c r="D27" s="226" t="s">
        <v>41</v>
      </c>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K27" s="17"/>
      <c r="AL27" s="17"/>
      <c r="AM27" s="17"/>
      <c r="AN27" s="17"/>
      <c r="AO27" s="17"/>
      <c r="AP27" s="17"/>
      <c r="AQ27" s="17"/>
      <c r="AR27" s="17"/>
      <c r="AS27" s="17"/>
      <c r="AT27" s="17"/>
      <c r="AU27" s="17"/>
      <c r="AV27" s="17"/>
      <c r="AW27" s="17"/>
      <c r="AX27" s="17"/>
    </row>
    <row r="28" spans="1:52" x14ac:dyDescent="0.25">
      <c r="A28" s="225">
        <v>1</v>
      </c>
      <c r="B28" s="225"/>
      <c r="C28" s="27"/>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K28" s="17"/>
      <c r="AL28" s="17"/>
      <c r="AM28" s="17"/>
      <c r="AN28" s="17"/>
      <c r="AO28" s="17"/>
      <c r="AP28" s="17"/>
      <c r="AQ28" s="17"/>
      <c r="AR28" s="17"/>
      <c r="AS28" s="17"/>
      <c r="AT28" s="17"/>
      <c r="AU28" s="17"/>
      <c r="AV28" s="17"/>
      <c r="AW28" s="17"/>
      <c r="AX28" s="17"/>
    </row>
    <row r="29" spans="1:52" ht="8.1" customHeight="1" x14ac:dyDescent="0.25">
      <c r="A29" s="28"/>
      <c r="B29" s="28"/>
      <c r="C29" s="27"/>
      <c r="AA29" s="6"/>
      <c r="AK29" s="17"/>
      <c r="AL29" s="17"/>
      <c r="AM29" s="17"/>
      <c r="AN29" s="17"/>
      <c r="AO29" s="17"/>
      <c r="AP29" s="17"/>
      <c r="AQ29" s="17"/>
      <c r="AR29" s="17"/>
      <c r="AS29" s="17"/>
      <c r="AT29" s="17"/>
      <c r="AU29" s="17"/>
      <c r="AV29" s="17"/>
      <c r="AW29" s="17"/>
      <c r="AX29" s="17"/>
    </row>
    <row r="30" spans="1:52" x14ac:dyDescent="0.25">
      <c r="A30" s="27"/>
      <c r="B30" s="27"/>
      <c r="C30" s="28"/>
      <c r="G30" s="227">
        <v>0</v>
      </c>
      <c r="H30" s="228"/>
      <c r="I30" s="229"/>
      <c r="J30" s="18" t="s">
        <v>26</v>
      </c>
      <c r="N30" s="230">
        <f>G30/28.35</f>
        <v>0</v>
      </c>
      <c r="O30" s="231"/>
      <c r="P30" s="231"/>
      <c r="Q30" s="232"/>
      <c r="R30" s="6" t="s">
        <v>27</v>
      </c>
      <c r="W30" s="29"/>
      <c r="X30" s="29"/>
      <c r="Y30" s="29"/>
      <c r="AA30" s="6"/>
      <c r="AD30" s="30"/>
      <c r="AG30" s="21"/>
      <c r="AH30" s="21"/>
    </row>
    <row r="31" spans="1:52" x14ac:dyDescent="0.25">
      <c r="A31" s="28"/>
      <c r="B31" s="28"/>
      <c r="C31" s="28"/>
      <c r="G31" s="31"/>
      <c r="H31" s="31"/>
      <c r="I31" s="31"/>
      <c r="J31" s="18"/>
      <c r="N31" s="32"/>
      <c r="O31" s="32"/>
      <c r="P31" s="32"/>
      <c r="Q31" s="32"/>
      <c r="W31" s="33"/>
      <c r="X31" s="33"/>
      <c r="Y31" s="33"/>
      <c r="AA31" s="6"/>
      <c r="AD31" s="30"/>
      <c r="AG31" s="21"/>
      <c r="AH31" s="21"/>
    </row>
    <row r="32" spans="1:52" ht="16.5" customHeight="1" x14ac:dyDescent="0.25">
      <c r="A32" s="28"/>
      <c r="B32" s="28"/>
      <c r="C32" s="27"/>
      <c r="D32" s="226" t="s">
        <v>47</v>
      </c>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34"/>
      <c r="AK32" s="17"/>
      <c r="AL32" s="17"/>
      <c r="AM32" s="17"/>
      <c r="AN32" s="17"/>
      <c r="AO32" s="17"/>
      <c r="AP32" s="17"/>
      <c r="AQ32" s="17"/>
      <c r="AR32" s="17"/>
      <c r="AS32" s="17"/>
      <c r="AT32" s="17"/>
      <c r="AU32" s="17"/>
      <c r="AV32" s="17"/>
      <c r="AW32" s="17"/>
      <c r="AX32" s="17"/>
    </row>
    <row r="33" spans="1:52" x14ac:dyDescent="0.25">
      <c r="A33" s="27"/>
      <c r="C33" s="17"/>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34"/>
      <c r="AK33" s="17"/>
      <c r="AL33" s="17"/>
      <c r="AM33" s="17"/>
      <c r="AN33" s="17"/>
      <c r="AO33" s="17"/>
      <c r="AP33" s="17"/>
      <c r="AQ33" s="17"/>
      <c r="AR33" s="17"/>
      <c r="AS33" s="17"/>
      <c r="AT33" s="17"/>
      <c r="AU33" s="17"/>
      <c r="AV33" s="17"/>
      <c r="AW33" s="17"/>
      <c r="AX33" s="17"/>
    </row>
    <row r="34" spans="1:52" x14ac:dyDescent="0.25">
      <c r="A34" s="27"/>
      <c r="C34" s="17"/>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34"/>
      <c r="AK34" s="17"/>
      <c r="AL34" s="17"/>
      <c r="AM34" s="17"/>
      <c r="AN34" s="17"/>
      <c r="AO34" s="17"/>
      <c r="AP34" s="17"/>
      <c r="AQ34" s="17"/>
      <c r="AR34" s="17"/>
      <c r="AS34" s="17"/>
      <c r="AT34" s="17"/>
      <c r="AU34" s="17"/>
      <c r="AV34" s="17"/>
      <c r="AW34" s="17"/>
      <c r="AX34" s="17"/>
    </row>
    <row r="35" spans="1:52" x14ac:dyDescent="0.25">
      <c r="A35" s="28"/>
      <c r="B35" s="27"/>
      <c r="C35" s="22"/>
      <c r="D35" s="179" t="s">
        <v>8</v>
      </c>
      <c r="E35" s="236" t="s">
        <v>58</v>
      </c>
      <c r="F35" s="236"/>
      <c r="G35" s="236"/>
      <c r="H35" s="236"/>
      <c r="I35" s="236"/>
      <c r="J35" s="236"/>
      <c r="K35" s="236"/>
      <c r="L35" s="236"/>
      <c r="M35" s="236"/>
      <c r="N35" s="236"/>
      <c r="O35" s="236"/>
      <c r="P35" s="236"/>
      <c r="Q35" s="236"/>
      <c r="R35" s="236"/>
      <c r="S35" s="236"/>
      <c r="T35" s="236"/>
      <c r="U35" s="236"/>
      <c r="V35" s="236"/>
      <c r="W35" s="236"/>
      <c r="X35" s="236"/>
      <c r="Y35" s="236"/>
      <c r="AA35" s="6"/>
    </row>
    <row r="36" spans="1:52" ht="12" customHeight="1" x14ac:dyDescent="0.25">
      <c r="AA36" s="6"/>
    </row>
    <row r="37" spans="1:52" x14ac:dyDescent="0.25">
      <c r="D37" s="223" t="s">
        <v>28</v>
      </c>
      <c r="E37" s="223"/>
      <c r="F37" s="124"/>
      <c r="G37" s="35" t="s">
        <v>40</v>
      </c>
      <c r="K37" s="203">
        <v>0</v>
      </c>
      <c r="L37" s="204"/>
      <c r="M37" s="204"/>
      <c r="N37" s="205"/>
      <c r="O37" s="6" t="s">
        <v>11</v>
      </c>
      <c r="T37" s="224">
        <f>K37*28.35</f>
        <v>0</v>
      </c>
      <c r="U37" s="224"/>
      <c r="V37" s="224"/>
      <c r="W37" s="6" t="s">
        <v>10</v>
      </c>
      <c r="AA37" s="6"/>
      <c r="AK37" s="222"/>
      <c r="AL37" s="222"/>
      <c r="AM37" s="222"/>
      <c r="AN37" s="222"/>
      <c r="AO37" s="222"/>
      <c r="AP37" s="222"/>
      <c r="AQ37" s="222"/>
      <c r="AR37" s="222"/>
      <c r="AS37" s="222"/>
      <c r="AT37" s="222"/>
      <c r="AU37" s="222"/>
      <c r="AV37" s="222"/>
      <c r="AW37" s="222"/>
      <c r="AX37" s="222"/>
      <c r="AY37" s="222"/>
      <c r="AZ37" s="222"/>
    </row>
    <row r="38" spans="1:52" ht="8.1" customHeight="1" x14ac:dyDescent="0.25">
      <c r="A38" s="28"/>
      <c r="B38" s="28"/>
      <c r="C38" s="28"/>
      <c r="G38" s="31"/>
      <c r="H38" s="31"/>
      <c r="I38" s="31"/>
      <c r="J38" s="18"/>
      <c r="N38" s="32"/>
      <c r="O38" s="32"/>
      <c r="P38" s="32"/>
      <c r="Q38" s="32"/>
      <c r="W38" s="33"/>
      <c r="X38" s="33"/>
      <c r="Y38" s="33"/>
      <c r="AA38" s="6"/>
      <c r="AD38" s="30"/>
      <c r="AG38" s="21"/>
      <c r="AH38" s="21"/>
      <c r="AK38" s="222"/>
      <c r="AL38" s="222"/>
      <c r="AM38" s="222"/>
      <c r="AN38" s="222"/>
      <c r="AO38" s="222"/>
      <c r="AP38" s="222"/>
      <c r="AQ38" s="222"/>
      <c r="AR38" s="222"/>
      <c r="AS38" s="222"/>
      <c r="AT38" s="222"/>
      <c r="AU38" s="222"/>
      <c r="AV38" s="222"/>
      <c r="AW38" s="222"/>
      <c r="AX38" s="222"/>
      <c r="AY38" s="222"/>
      <c r="AZ38" s="222"/>
    </row>
    <row r="39" spans="1:52" ht="16.5" customHeight="1" x14ac:dyDescent="0.25">
      <c r="D39" s="22"/>
      <c r="G39" s="201" t="s">
        <v>75</v>
      </c>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1"/>
      <c r="AK39" s="222"/>
      <c r="AL39" s="222"/>
      <c r="AM39" s="222"/>
      <c r="AN39" s="222"/>
      <c r="AO39" s="222"/>
      <c r="AP39" s="222"/>
      <c r="AQ39" s="222"/>
      <c r="AR39" s="222"/>
      <c r="AS39" s="222"/>
      <c r="AT39" s="222"/>
      <c r="AU39" s="222"/>
      <c r="AV39" s="222"/>
      <c r="AW39" s="222"/>
      <c r="AX39" s="222"/>
      <c r="AY39" s="222"/>
      <c r="AZ39" s="222"/>
    </row>
    <row r="40" spans="1:52" x14ac:dyDescent="0.25">
      <c r="D40" s="22"/>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1"/>
      <c r="AK40" s="222"/>
      <c r="AL40" s="222"/>
      <c r="AM40" s="222"/>
      <c r="AN40" s="222"/>
      <c r="AO40" s="222"/>
      <c r="AP40" s="222"/>
      <c r="AQ40" s="222"/>
      <c r="AR40" s="222"/>
      <c r="AS40" s="222"/>
      <c r="AT40" s="222"/>
      <c r="AU40" s="222"/>
      <c r="AV40" s="222"/>
      <c r="AW40" s="222"/>
      <c r="AX40" s="222"/>
      <c r="AY40" s="222"/>
      <c r="AZ40" s="222"/>
    </row>
    <row r="41" spans="1:52" ht="12" customHeight="1" x14ac:dyDescent="0.25">
      <c r="AA41" s="6"/>
      <c r="AK41" s="222"/>
      <c r="AL41" s="222"/>
      <c r="AM41" s="222"/>
      <c r="AN41" s="222"/>
      <c r="AO41" s="222"/>
      <c r="AP41" s="222"/>
      <c r="AQ41" s="222"/>
      <c r="AR41" s="222"/>
      <c r="AS41" s="222"/>
      <c r="AT41" s="222"/>
      <c r="AU41" s="222"/>
      <c r="AV41" s="222"/>
      <c r="AW41" s="222"/>
      <c r="AX41" s="222"/>
      <c r="AY41" s="222"/>
      <c r="AZ41" s="222"/>
    </row>
    <row r="42" spans="1:52" x14ac:dyDescent="0.25">
      <c r="D42" s="223" t="s">
        <v>29</v>
      </c>
      <c r="E42" s="223"/>
      <c r="F42" s="124"/>
      <c r="G42" s="35" t="s">
        <v>39</v>
      </c>
      <c r="AA42" s="6"/>
      <c r="AK42" s="222"/>
      <c r="AL42" s="222"/>
      <c r="AM42" s="222"/>
      <c r="AN42" s="222"/>
      <c r="AO42" s="222"/>
      <c r="AP42" s="222"/>
      <c r="AQ42" s="222"/>
      <c r="AR42" s="222"/>
      <c r="AS42" s="222"/>
      <c r="AT42" s="222"/>
      <c r="AU42" s="222"/>
      <c r="AV42" s="222"/>
      <c r="AW42" s="222"/>
      <c r="AX42" s="222"/>
      <c r="AY42" s="222"/>
      <c r="AZ42" s="222"/>
    </row>
    <row r="43" spans="1:52" x14ac:dyDescent="0.25">
      <c r="G43" s="6" t="s">
        <v>5</v>
      </c>
      <c r="AA43" s="6"/>
      <c r="AE43" s="203">
        <v>0</v>
      </c>
      <c r="AF43" s="204"/>
      <c r="AG43" s="205"/>
      <c r="AK43" s="222"/>
      <c r="AL43" s="222"/>
      <c r="AM43" s="222"/>
      <c r="AN43" s="222"/>
      <c r="AO43" s="222"/>
      <c r="AP43" s="222"/>
      <c r="AQ43" s="222"/>
      <c r="AR43" s="222"/>
      <c r="AS43" s="222"/>
      <c r="AT43" s="222"/>
      <c r="AU43" s="222"/>
      <c r="AV43" s="222"/>
      <c r="AW43" s="222"/>
      <c r="AX43" s="222"/>
      <c r="AY43" s="222"/>
      <c r="AZ43" s="222"/>
    </row>
    <row r="44" spans="1:52" ht="3" customHeight="1" x14ac:dyDescent="0.25">
      <c r="AA44" s="6"/>
      <c r="AK44" s="36"/>
      <c r="AL44" s="36"/>
      <c r="AM44" s="36"/>
      <c r="AN44" s="36"/>
      <c r="AO44" s="36"/>
      <c r="AP44" s="37"/>
      <c r="AQ44" s="38"/>
      <c r="AR44" s="38"/>
      <c r="AS44" s="39"/>
      <c r="AT44" s="39"/>
      <c r="AU44" s="39"/>
      <c r="AV44" s="39"/>
      <c r="AW44" s="37"/>
      <c r="AX44" s="38"/>
      <c r="AY44" s="38"/>
    </row>
    <row r="45" spans="1:52" x14ac:dyDescent="0.25">
      <c r="G45" s="6" t="s">
        <v>33</v>
      </c>
      <c r="AA45" s="6"/>
      <c r="AE45" s="203">
        <v>0</v>
      </c>
      <c r="AF45" s="204"/>
      <c r="AG45" s="205"/>
      <c r="AH45" s="6" t="s">
        <v>3</v>
      </c>
      <c r="AK45" s="38"/>
    </row>
    <row r="46" spans="1:52" ht="3" customHeight="1" x14ac:dyDescent="0.25">
      <c r="AA46" s="6"/>
      <c r="AK46" s="36"/>
      <c r="AL46" s="36"/>
      <c r="AM46" s="36"/>
      <c r="AN46" s="36"/>
      <c r="AO46" s="36"/>
      <c r="AP46" s="37"/>
      <c r="AQ46" s="38"/>
      <c r="AR46" s="38"/>
      <c r="AS46" s="39"/>
      <c r="AT46" s="39"/>
      <c r="AU46" s="39"/>
      <c r="AV46" s="39"/>
      <c r="AW46" s="37"/>
      <c r="AX46" s="38"/>
      <c r="AY46" s="38"/>
    </row>
    <row r="47" spans="1:52" x14ac:dyDescent="0.25">
      <c r="G47" s="6" t="s">
        <v>15</v>
      </c>
      <c r="AA47" s="6"/>
      <c r="AE47" s="203">
        <v>0</v>
      </c>
      <c r="AF47" s="204"/>
      <c r="AG47" s="205"/>
      <c r="AH47" s="6" t="s">
        <v>3</v>
      </c>
      <c r="AK47" s="38"/>
      <c r="AL47" s="38"/>
      <c r="AM47" s="38"/>
      <c r="AN47" s="38"/>
      <c r="AO47" s="38"/>
      <c r="AP47" s="38"/>
      <c r="AQ47" s="38"/>
      <c r="AR47" s="38"/>
      <c r="AS47" s="38"/>
      <c r="AT47" s="38"/>
      <c r="AU47" s="38"/>
      <c r="AV47" s="38"/>
      <c r="AW47" s="38"/>
      <c r="AX47" s="38"/>
      <c r="AY47" s="38"/>
      <c r="AZ47" s="38"/>
    </row>
    <row r="48" spans="1:52" ht="3" customHeight="1" x14ac:dyDescent="0.25">
      <c r="AA48" s="6"/>
      <c r="AK48" s="36"/>
      <c r="AL48" s="36"/>
      <c r="AM48" s="36"/>
      <c r="AN48" s="36"/>
      <c r="AO48" s="36"/>
      <c r="AP48" s="37"/>
      <c r="AQ48" s="38"/>
      <c r="AR48" s="38"/>
      <c r="AS48" s="39"/>
      <c r="AT48" s="39"/>
      <c r="AU48" s="39"/>
      <c r="AV48" s="39"/>
      <c r="AW48" s="37"/>
      <c r="AX48" s="38"/>
      <c r="AY48" s="38"/>
    </row>
    <row r="49" spans="1:51" x14ac:dyDescent="0.25">
      <c r="G49" s="6" t="s">
        <v>16</v>
      </c>
      <c r="AA49" s="6"/>
      <c r="AE49" s="203">
        <v>0</v>
      </c>
      <c r="AF49" s="204"/>
      <c r="AG49" s="205"/>
      <c r="AH49" s="6" t="s">
        <v>3</v>
      </c>
    </row>
    <row r="50" spans="1:51" ht="3" customHeight="1" x14ac:dyDescent="0.25">
      <c r="AA50" s="6"/>
      <c r="AK50" s="36"/>
      <c r="AL50" s="36"/>
      <c r="AM50" s="36"/>
      <c r="AN50" s="36"/>
      <c r="AO50" s="36"/>
      <c r="AP50" s="37"/>
      <c r="AQ50" s="38"/>
      <c r="AR50" s="38"/>
      <c r="AS50" s="39"/>
      <c r="AT50" s="39"/>
      <c r="AU50" s="39"/>
      <c r="AV50" s="39"/>
      <c r="AW50" s="37"/>
      <c r="AX50" s="38"/>
      <c r="AY50" s="38"/>
    </row>
    <row r="51" spans="1:51" ht="16.5" customHeight="1" x14ac:dyDescent="0.25">
      <c r="G51" s="6" t="s">
        <v>34</v>
      </c>
      <c r="AA51" s="6"/>
      <c r="AE51" s="203">
        <v>0</v>
      </c>
      <c r="AF51" s="204"/>
      <c r="AG51" s="205"/>
      <c r="AH51" s="6" t="s">
        <v>4</v>
      </c>
    </row>
    <row r="52" spans="1:51" ht="3" customHeight="1" x14ac:dyDescent="0.25">
      <c r="AA52" s="6"/>
      <c r="AK52" s="36"/>
      <c r="AL52" s="36"/>
      <c r="AM52" s="36"/>
      <c r="AN52" s="36"/>
      <c r="AO52" s="36"/>
      <c r="AP52" s="37"/>
      <c r="AQ52" s="38"/>
      <c r="AR52" s="38"/>
      <c r="AS52" s="39"/>
      <c r="AT52" s="39"/>
      <c r="AU52" s="39"/>
      <c r="AV52" s="39"/>
      <c r="AW52" s="37"/>
      <c r="AX52" s="38"/>
      <c r="AY52" s="38"/>
    </row>
    <row r="53" spans="1:51" x14ac:dyDescent="0.25">
      <c r="G53" s="6" t="s">
        <v>49</v>
      </c>
      <c r="AA53" s="6"/>
      <c r="AE53" s="203">
        <v>0</v>
      </c>
      <c r="AF53" s="204"/>
      <c r="AG53" s="205"/>
      <c r="AH53" s="6" t="s">
        <v>3</v>
      </c>
      <c r="AK53" s="40"/>
      <c r="AL53" s="40"/>
      <c r="AM53" s="40"/>
    </row>
    <row r="54" spans="1:51" ht="3" customHeight="1" x14ac:dyDescent="0.25">
      <c r="AA54" s="6"/>
      <c r="AK54" s="36"/>
      <c r="AL54" s="36"/>
      <c r="AM54" s="36"/>
      <c r="AN54" s="36"/>
      <c r="AO54" s="36"/>
      <c r="AP54" s="37"/>
      <c r="AQ54" s="38"/>
      <c r="AR54" s="38"/>
      <c r="AS54" s="39"/>
      <c r="AT54" s="39"/>
      <c r="AU54" s="39"/>
      <c r="AV54" s="39"/>
      <c r="AW54" s="37"/>
      <c r="AX54" s="38"/>
      <c r="AY54" s="38"/>
    </row>
    <row r="55" spans="1:51" x14ac:dyDescent="0.25">
      <c r="G55" s="41" t="s">
        <v>50</v>
      </c>
      <c r="AA55" s="6"/>
      <c r="AE55" s="203">
        <v>0</v>
      </c>
      <c r="AF55" s="204"/>
      <c r="AG55" s="205"/>
      <c r="AH55" s="6" t="s">
        <v>3</v>
      </c>
      <c r="AK55" s="40"/>
      <c r="AL55" s="40"/>
      <c r="AM55" s="40"/>
    </row>
    <row r="56" spans="1:51" ht="3" customHeight="1" x14ac:dyDescent="0.25">
      <c r="AA56" s="6"/>
      <c r="AK56" s="36"/>
      <c r="AL56" s="36"/>
      <c r="AM56" s="36"/>
      <c r="AN56" s="36"/>
      <c r="AO56" s="36"/>
      <c r="AP56" s="37"/>
      <c r="AQ56" s="38"/>
      <c r="AR56" s="38"/>
      <c r="AS56" s="39"/>
      <c r="AT56" s="39"/>
      <c r="AU56" s="39"/>
      <c r="AV56" s="39"/>
      <c r="AW56" s="37"/>
      <c r="AX56" s="38"/>
      <c r="AY56" s="38"/>
    </row>
    <row r="57" spans="1:51" x14ac:dyDescent="0.25">
      <c r="G57" s="6" t="s">
        <v>18</v>
      </c>
      <c r="AA57" s="6"/>
      <c r="AE57" s="206" t="e">
        <f>(AE45*9)/AE43</f>
        <v>#DIV/0!</v>
      </c>
      <c r="AF57" s="207"/>
      <c r="AG57" s="208"/>
      <c r="AK57" s="40"/>
      <c r="AL57" s="40"/>
      <c r="AM57" s="40"/>
    </row>
    <row r="58" spans="1:51" ht="3" customHeight="1" x14ac:dyDescent="0.25">
      <c r="AA58" s="6"/>
      <c r="AK58" s="36"/>
      <c r="AL58" s="36"/>
      <c r="AM58" s="36"/>
      <c r="AN58" s="36"/>
      <c r="AO58" s="36"/>
      <c r="AP58" s="37"/>
      <c r="AQ58" s="38"/>
      <c r="AR58" s="38"/>
      <c r="AS58" s="39"/>
      <c r="AT58" s="39"/>
      <c r="AU58" s="39"/>
      <c r="AV58" s="39"/>
      <c r="AW58" s="37"/>
      <c r="AX58" s="38"/>
      <c r="AY58" s="38"/>
    </row>
    <row r="59" spans="1:51" x14ac:dyDescent="0.25">
      <c r="G59" s="6" t="s">
        <v>19</v>
      </c>
      <c r="AA59" s="6"/>
      <c r="AE59" s="206" t="e">
        <f>(AE47*9)/AE43</f>
        <v>#DIV/0!</v>
      </c>
      <c r="AF59" s="207"/>
      <c r="AG59" s="208"/>
      <c r="AH59" s="22"/>
    </row>
    <row r="60" spans="1:51" ht="3" customHeight="1" x14ac:dyDescent="0.25">
      <c r="AA60" s="6"/>
      <c r="AK60" s="36"/>
      <c r="AL60" s="36"/>
      <c r="AM60" s="36"/>
      <c r="AN60" s="36"/>
      <c r="AO60" s="36"/>
      <c r="AP60" s="37"/>
      <c r="AQ60" s="38"/>
      <c r="AR60" s="38"/>
      <c r="AS60" s="39"/>
      <c r="AT60" s="39"/>
      <c r="AU60" s="39"/>
      <c r="AV60" s="39"/>
      <c r="AW60" s="37"/>
      <c r="AX60" s="38"/>
      <c r="AY60" s="38"/>
    </row>
    <row r="61" spans="1:51" x14ac:dyDescent="0.25">
      <c r="G61" s="6" t="s">
        <v>21</v>
      </c>
      <c r="AA61" s="6"/>
      <c r="AE61" s="206" t="e">
        <f>(AE55*4)/AE43</f>
        <v>#DIV/0!</v>
      </c>
      <c r="AF61" s="207"/>
      <c r="AG61" s="208"/>
      <c r="AH61" s="22"/>
    </row>
    <row r="62" spans="1:51" s="46" customFormat="1" ht="6" customHeight="1" x14ac:dyDescent="0.2">
      <c r="A62" s="42"/>
      <c r="B62" s="42"/>
      <c r="C62" s="42"/>
      <c r="D62" s="42"/>
      <c r="E62" s="42"/>
      <c r="F62" s="42"/>
      <c r="G62" s="42"/>
      <c r="H62" s="42"/>
      <c r="I62" s="42"/>
      <c r="J62" s="42"/>
      <c r="K62" s="42"/>
      <c r="L62" s="42"/>
      <c r="M62" s="42"/>
      <c r="N62" s="43"/>
      <c r="O62" s="43"/>
      <c r="P62" s="43"/>
      <c r="Q62" s="43"/>
      <c r="R62" s="43"/>
      <c r="S62" s="43"/>
      <c r="T62" s="43"/>
      <c r="U62" s="43"/>
      <c r="V62" s="43"/>
      <c r="W62" s="43"/>
      <c r="X62" s="43"/>
      <c r="Y62" s="43"/>
      <c r="Z62" s="43"/>
      <c r="AA62" s="44"/>
      <c r="AB62" s="43"/>
      <c r="AC62" s="43"/>
      <c r="AD62" s="43"/>
      <c r="AE62" s="43"/>
      <c r="AF62" s="43"/>
      <c r="AG62" s="42"/>
      <c r="AH62" s="42"/>
      <c r="AI62" s="45"/>
      <c r="AJ62" s="26"/>
    </row>
    <row r="63" spans="1:51" s="174" customFormat="1" ht="12.75" x14ac:dyDescent="0.2">
      <c r="D63" s="175"/>
      <c r="AA63" s="47"/>
      <c r="AG63" s="167" t="s">
        <v>23</v>
      </c>
      <c r="AI63" s="176"/>
    </row>
    <row r="64" spans="1:51" s="17" customFormat="1" ht="4.1500000000000004" customHeight="1" x14ac:dyDescent="0.25">
      <c r="A64" s="27"/>
      <c r="B64" s="27"/>
      <c r="C64" s="27"/>
      <c r="D64" s="27"/>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row>
    <row r="65" spans="1:65" s="11" customFormat="1" ht="21.95" customHeight="1" x14ac:dyDescent="0.25">
      <c r="A65" s="195" t="s">
        <v>78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9"/>
      <c r="AV65" s="10"/>
      <c r="AW65" s="10"/>
      <c r="AX65" s="10"/>
      <c r="AY65" s="10"/>
      <c r="AZ65" s="10"/>
      <c r="BA65" s="10"/>
      <c r="BB65" s="10"/>
      <c r="BC65" s="10"/>
      <c r="BD65" s="10"/>
      <c r="BE65" s="10"/>
      <c r="BF65" s="10"/>
      <c r="BG65" s="10"/>
      <c r="BH65" s="10"/>
      <c r="BI65" s="10"/>
      <c r="BJ65" s="10"/>
      <c r="BK65" s="10"/>
      <c r="BL65" s="10"/>
      <c r="BM65" s="10"/>
    </row>
    <row r="66" spans="1:65" s="11" customFormat="1" ht="21.95" customHeight="1" x14ac:dyDescent="0.25">
      <c r="A66" s="195" t="s">
        <v>79</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0"/>
      <c r="AL66" s="190"/>
      <c r="AM66" s="190"/>
      <c r="AN66" s="190"/>
      <c r="AO66" s="190"/>
      <c r="AP66" s="190"/>
      <c r="AQ66" s="190"/>
      <c r="AR66" s="190"/>
      <c r="AS66" s="190"/>
      <c r="AT66" s="190"/>
      <c r="AU66" s="9"/>
      <c r="AV66" s="10"/>
      <c r="AW66" s="10"/>
      <c r="AX66" s="10"/>
      <c r="AY66" s="10"/>
      <c r="AZ66" s="10"/>
      <c r="BA66" s="10"/>
      <c r="BB66" s="10"/>
      <c r="BC66" s="10"/>
      <c r="BD66" s="10"/>
      <c r="BE66" s="10"/>
      <c r="BF66" s="10"/>
      <c r="BG66" s="10"/>
      <c r="BH66" s="10"/>
      <c r="BI66" s="10"/>
      <c r="BJ66" s="10"/>
      <c r="BK66" s="10"/>
      <c r="BL66" s="10"/>
      <c r="BM66" s="10"/>
    </row>
    <row r="67" spans="1:65" s="17" customFormat="1" x14ac:dyDescent="0.25">
      <c r="A67" s="49"/>
      <c r="B67" s="49"/>
      <c r="C67" s="49"/>
      <c r="D67" s="49"/>
      <c r="E67" s="49"/>
      <c r="F67" s="49"/>
      <c r="G67" s="49"/>
      <c r="H67" s="49"/>
      <c r="I67" s="49"/>
      <c r="J67" s="49"/>
      <c r="K67" s="49"/>
      <c r="L67" s="49"/>
      <c r="M67" s="49"/>
      <c r="N67" s="50"/>
      <c r="O67" s="50"/>
      <c r="P67" s="50"/>
      <c r="Q67" s="50"/>
      <c r="R67" s="50"/>
      <c r="S67" s="50"/>
      <c r="T67" s="50"/>
      <c r="U67" s="50"/>
      <c r="V67" s="50"/>
      <c r="W67" s="50"/>
      <c r="X67" s="50"/>
      <c r="Y67" s="50"/>
      <c r="Z67" s="50"/>
      <c r="AA67" s="50"/>
      <c r="AB67" s="50"/>
      <c r="AC67" s="50"/>
      <c r="AD67" s="50"/>
      <c r="AE67" s="50"/>
      <c r="AF67" s="50"/>
      <c r="AG67" s="49"/>
      <c r="AH67" s="49"/>
      <c r="AI67" s="51"/>
      <c r="AJ67" s="6"/>
    </row>
    <row r="68" spans="1:65" s="53" customFormat="1" x14ac:dyDescent="0.25">
      <c r="A68" s="194">
        <v>2</v>
      </c>
      <c r="B68" s="194"/>
      <c r="C68" s="28"/>
      <c r="D68" s="52" t="s">
        <v>36</v>
      </c>
      <c r="V68" s="54"/>
      <c r="W68" s="35"/>
      <c r="X68" s="35"/>
      <c r="Y68" s="35"/>
      <c r="Z68" s="54"/>
      <c r="AA68" s="54"/>
      <c r="AB68" s="54"/>
      <c r="AC68" s="54"/>
      <c r="AD68" s="54"/>
      <c r="AE68" s="54"/>
      <c r="AF68" s="54"/>
      <c r="AG68" s="54"/>
    </row>
    <row r="69" spans="1:65" s="53" customFormat="1" ht="12" customHeight="1" x14ac:dyDescent="0.25">
      <c r="A69" s="28"/>
      <c r="B69" s="28"/>
      <c r="C69" s="28"/>
      <c r="D69" s="52"/>
      <c r="V69" s="54"/>
      <c r="W69" s="35"/>
      <c r="X69" s="35"/>
      <c r="Y69" s="35"/>
      <c r="Z69" s="54"/>
      <c r="AA69" s="54"/>
      <c r="AB69" s="54"/>
      <c r="AC69" s="54"/>
      <c r="AD69" s="54"/>
      <c r="AE69" s="54"/>
      <c r="AF69" s="54"/>
      <c r="AG69" s="54"/>
    </row>
    <row r="70" spans="1:65" x14ac:dyDescent="0.25">
      <c r="D70" s="223" t="s">
        <v>28</v>
      </c>
      <c r="E70" s="223"/>
      <c r="F70" s="56"/>
      <c r="G70" s="240" t="s">
        <v>80</v>
      </c>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40"/>
      <c r="AF70" s="57"/>
      <c r="AG70" s="6" t="s">
        <v>1</v>
      </c>
      <c r="AI70" s="57"/>
      <c r="AJ70" s="6" t="s">
        <v>2</v>
      </c>
    </row>
    <row r="71" spans="1:65" x14ac:dyDescent="0.25">
      <c r="D71" s="51"/>
      <c r="E71" s="51"/>
      <c r="F71" s="51"/>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row>
    <row r="72" spans="1:65" s="53" customFormat="1" ht="6" customHeight="1" x14ac:dyDescent="0.25">
      <c r="A72" s="28"/>
      <c r="B72" s="28"/>
      <c r="C72" s="28"/>
      <c r="D72" s="52"/>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54"/>
      <c r="AF72" s="54"/>
      <c r="AG72" s="54"/>
    </row>
    <row r="73" spans="1:65" x14ac:dyDescent="0.25">
      <c r="D73" s="223" t="s">
        <v>29</v>
      </c>
      <c r="E73" s="223"/>
      <c r="F73" s="15"/>
      <c r="G73" s="200" t="s">
        <v>81</v>
      </c>
      <c r="H73" s="200"/>
      <c r="I73" s="200"/>
      <c r="J73" s="200"/>
      <c r="K73" s="200"/>
      <c r="L73" s="200"/>
      <c r="M73" s="200"/>
      <c r="N73" s="200"/>
      <c r="O73" s="200"/>
      <c r="P73" s="200"/>
      <c r="Q73" s="200"/>
      <c r="R73" s="200"/>
      <c r="S73" s="200"/>
      <c r="T73" s="200"/>
      <c r="U73" s="200"/>
      <c r="V73" s="200"/>
      <c r="W73" s="200"/>
      <c r="X73" s="200"/>
      <c r="Y73" s="200"/>
      <c r="Z73" s="200"/>
      <c r="AA73" s="200"/>
      <c r="AB73" s="200"/>
      <c r="AC73" s="200"/>
      <c r="AD73" s="15"/>
      <c r="AF73" s="57"/>
      <c r="AG73" s="6" t="s">
        <v>1</v>
      </c>
      <c r="AI73" s="57"/>
      <c r="AJ73" s="6" t="s">
        <v>2</v>
      </c>
    </row>
    <row r="74" spans="1:65" x14ac:dyDescent="0.25">
      <c r="D74" s="51"/>
      <c r="E74" s="51"/>
      <c r="F74" s="51"/>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row>
    <row r="75" spans="1:65" s="53" customFormat="1" ht="6" customHeight="1" x14ac:dyDescent="0.25">
      <c r="A75" s="28"/>
      <c r="B75" s="28"/>
      <c r="C75" s="28"/>
      <c r="D75" s="52"/>
      <c r="V75" s="54"/>
      <c r="W75" s="35"/>
      <c r="X75" s="35"/>
      <c r="Y75" s="35"/>
      <c r="Z75" s="54"/>
      <c r="AA75" s="54"/>
      <c r="AB75" s="54"/>
      <c r="AC75" s="54"/>
      <c r="AD75" s="54"/>
      <c r="AE75" s="54"/>
      <c r="AF75" s="54"/>
      <c r="AG75" s="54"/>
    </row>
    <row r="76" spans="1:65" x14ac:dyDescent="0.25">
      <c r="D76" s="223" t="s">
        <v>42</v>
      </c>
      <c r="E76" s="223"/>
      <c r="F76" s="34"/>
      <c r="G76" s="226" t="s">
        <v>82</v>
      </c>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34"/>
      <c r="AF76" s="57"/>
      <c r="AG76" s="6" t="s">
        <v>1</v>
      </c>
      <c r="AI76" s="57"/>
      <c r="AJ76" s="6" t="s">
        <v>2</v>
      </c>
    </row>
    <row r="77" spans="1:65" x14ac:dyDescent="0.25">
      <c r="D77" s="124"/>
      <c r="E77" s="124"/>
      <c r="F77" s="34"/>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34"/>
      <c r="AF77" s="63"/>
      <c r="AI77" s="63"/>
    </row>
    <row r="78" spans="1:65" x14ac:dyDescent="0.25">
      <c r="D78" s="51"/>
      <c r="E78" s="34"/>
      <c r="F78" s="34"/>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34"/>
      <c r="AF78" s="34"/>
      <c r="AG78" s="34"/>
      <c r="AH78" s="34"/>
      <c r="AI78" s="34"/>
      <c r="AJ78" s="34"/>
    </row>
    <row r="79" spans="1:65" x14ac:dyDescent="0.25">
      <c r="D79" s="51"/>
      <c r="E79" s="34"/>
      <c r="F79" s="34"/>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34"/>
      <c r="AF79" s="34"/>
      <c r="AG79" s="34"/>
      <c r="AH79" s="34"/>
      <c r="AI79" s="34"/>
      <c r="AJ79" s="34"/>
    </row>
    <row r="80" spans="1:65" s="53" customFormat="1" ht="12" customHeight="1" x14ac:dyDescent="0.25">
      <c r="A80" s="28"/>
      <c r="B80" s="28"/>
      <c r="C80" s="28"/>
      <c r="D80" s="52"/>
      <c r="V80" s="54"/>
      <c r="W80" s="35"/>
      <c r="X80" s="35"/>
      <c r="Y80" s="35"/>
      <c r="Z80" s="54"/>
      <c r="AA80" s="54"/>
      <c r="AB80" s="54"/>
      <c r="AC80" s="54"/>
      <c r="AD80" s="54"/>
      <c r="AE80" s="54"/>
      <c r="AF80" s="54"/>
      <c r="AG80" s="54"/>
    </row>
    <row r="81" spans="1:36" ht="15" customHeight="1" x14ac:dyDescent="0.25">
      <c r="A81" s="194">
        <v>3</v>
      </c>
      <c r="B81" s="194"/>
      <c r="C81" s="28"/>
      <c r="D81" s="18" t="s">
        <v>43</v>
      </c>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row>
    <row r="82" spans="1:36" ht="15" customHeight="1" x14ac:dyDescent="0.25">
      <c r="A82" s="28"/>
      <c r="B82" s="28"/>
      <c r="C82" s="28"/>
      <c r="D82" s="18" t="s">
        <v>69</v>
      </c>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row>
    <row r="83" spans="1:36" ht="6" customHeight="1" x14ac:dyDescent="0.25">
      <c r="A83" s="28"/>
      <c r="B83" s="28"/>
      <c r="C83" s="28"/>
      <c r="D83" s="58"/>
      <c r="G83" s="22"/>
      <c r="H83" s="22"/>
      <c r="I83" s="22"/>
      <c r="J83" s="22"/>
      <c r="K83" s="22"/>
      <c r="O83" s="59"/>
      <c r="P83" s="59"/>
      <c r="Q83" s="59"/>
      <c r="R83" s="59"/>
      <c r="AA83" s="6"/>
      <c r="AH83" s="60"/>
    </row>
    <row r="84" spans="1:36" x14ac:dyDescent="0.25">
      <c r="A84" s="17"/>
      <c r="B84" s="27"/>
      <c r="C84" s="28"/>
      <c r="D84" s="27"/>
      <c r="G84" s="57"/>
      <c r="H84" s="61" t="s">
        <v>70</v>
      </c>
      <c r="J84" s="22"/>
      <c r="K84" s="22"/>
      <c r="O84" s="62"/>
      <c r="P84" s="62"/>
      <c r="Q84" s="62"/>
      <c r="R84" s="62"/>
      <c r="S84" s="57"/>
      <c r="T84" s="61" t="s">
        <v>9</v>
      </c>
      <c r="U84" s="63"/>
      <c r="AA84" s="6"/>
      <c r="AH84" s="64"/>
    </row>
    <row r="85" spans="1:36" s="53" customFormat="1" ht="12" customHeight="1" x14ac:dyDescent="0.25">
      <c r="A85" s="28"/>
      <c r="B85" s="28"/>
      <c r="C85" s="28"/>
      <c r="D85" s="52"/>
      <c r="V85" s="54"/>
      <c r="W85" s="35"/>
      <c r="X85" s="35"/>
      <c r="Y85" s="35"/>
      <c r="Z85" s="54"/>
      <c r="AA85" s="54"/>
      <c r="AB85" s="54"/>
      <c r="AC85" s="54"/>
      <c r="AD85" s="54"/>
      <c r="AE85" s="54"/>
      <c r="AF85" s="54"/>
      <c r="AG85" s="54"/>
    </row>
    <row r="86" spans="1:36" ht="16.5" customHeight="1" x14ac:dyDescent="0.25">
      <c r="A86" s="194">
        <v>4</v>
      </c>
      <c r="B86" s="194"/>
      <c r="C86" s="28"/>
      <c r="D86" s="226" t="s">
        <v>76</v>
      </c>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34"/>
    </row>
    <row r="87" spans="1:36" x14ac:dyDescent="0.25">
      <c r="A87" s="28"/>
      <c r="B87" s="28"/>
      <c r="C87" s="28"/>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34"/>
    </row>
    <row r="88" spans="1:36" x14ac:dyDescent="0.25">
      <c r="A88" s="28"/>
      <c r="B88" s="28"/>
      <c r="C88" s="28"/>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34"/>
    </row>
    <row r="89" spans="1:36" s="17" customFormat="1" ht="6" customHeight="1" x14ac:dyDescent="0.25">
      <c r="A89" s="61"/>
      <c r="B89" s="61"/>
      <c r="C89" s="22"/>
      <c r="D89" s="55"/>
      <c r="E89" s="24"/>
      <c r="F89" s="24"/>
      <c r="G89" s="24"/>
      <c r="H89" s="24"/>
      <c r="I89" s="24"/>
      <c r="J89" s="24"/>
      <c r="K89" s="24"/>
      <c r="L89" s="24"/>
      <c r="M89" s="24"/>
      <c r="N89" s="90"/>
      <c r="O89" s="24"/>
      <c r="P89" s="90"/>
      <c r="Q89" s="24"/>
      <c r="X89" s="110"/>
      <c r="AE89" s="71"/>
      <c r="AF89" s="111"/>
      <c r="AG89" s="51"/>
      <c r="AH89" s="51"/>
      <c r="AI89" s="112"/>
      <c r="AJ89" s="51"/>
    </row>
    <row r="90" spans="1:36" x14ac:dyDescent="0.25">
      <c r="A90" s="28"/>
      <c r="B90" s="28"/>
      <c r="C90" s="28"/>
      <c r="D90" s="125"/>
      <c r="E90" s="125"/>
      <c r="F90" s="125"/>
      <c r="G90" s="125"/>
      <c r="H90" s="125"/>
      <c r="I90" s="125"/>
      <c r="J90" s="125"/>
      <c r="K90" s="125"/>
      <c r="L90" s="125"/>
      <c r="M90" s="125"/>
      <c r="N90" s="125"/>
      <c r="O90" s="125"/>
      <c r="P90" s="125"/>
      <c r="Q90" s="125"/>
      <c r="R90" s="237" t="s">
        <v>44</v>
      </c>
      <c r="S90" s="238"/>
      <c r="T90" s="238"/>
      <c r="U90" s="238"/>
      <c r="V90" s="238"/>
      <c r="W90" s="238"/>
      <c r="X90" s="238"/>
      <c r="Y90" s="238"/>
      <c r="Z90" s="238"/>
      <c r="AA90" s="238"/>
      <c r="AB90" s="238"/>
      <c r="AC90" s="238"/>
      <c r="AD90" s="239"/>
      <c r="AE90" s="125"/>
      <c r="AF90" s="125"/>
      <c r="AG90" s="125"/>
      <c r="AH90" s="125"/>
      <c r="AI90" s="125"/>
      <c r="AJ90" s="34"/>
    </row>
    <row r="91" spans="1:36" s="66" customFormat="1" x14ac:dyDescent="0.25">
      <c r="A91" s="65"/>
      <c r="B91" s="65"/>
      <c r="C91" s="65"/>
      <c r="I91" s="67"/>
      <c r="Q91" s="68"/>
      <c r="R91" s="214" t="s">
        <v>59</v>
      </c>
      <c r="S91" s="215"/>
      <c r="T91" s="215"/>
      <c r="U91" s="215"/>
      <c r="V91" s="215"/>
      <c r="W91" s="215"/>
      <c r="X91" s="215"/>
      <c r="Y91" s="215"/>
      <c r="Z91" s="215"/>
      <c r="AA91" s="215"/>
      <c r="AB91" s="215"/>
      <c r="AC91" s="215"/>
      <c r="AD91" s="216"/>
      <c r="AE91" s="69"/>
      <c r="AF91" s="69"/>
      <c r="AG91" s="70"/>
      <c r="AH91" s="70"/>
      <c r="AI91" s="70"/>
      <c r="AJ91" s="70"/>
    </row>
    <row r="92" spans="1:36" ht="6" customHeight="1" x14ac:dyDescent="0.25">
      <c r="A92" s="22"/>
      <c r="B92" s="71"/>
      <c r="C92" s="71"/>
      <c r="I92" s="72"/>
      <c r="Q92" s="73"/>
      <c r="R92" s="74"/>
      <c r="S92" s="75"/>
      <c r="T92" s="75"/>
      <c r="U92" s="75"/>
      <c r="V92" s="75"/>
      <c r="W92" s="75"/>
      <c r="X92" s="75"/>
      <c r="Y92" s="75"/>
      <c r="Z92" s="75"/>
      <c r="AA92" s="75"/>
      <c r="AB92" s="75"/>
      <c r="AC92" s="75"/>
      <c r="AD92" s="76"/>
      <c r="AE92" s="212" t="s">
        <v>61</v>
      </c>
      <c r="AF92" s="213"/>
      <c r="AG92" s="213"/>
      <c r="AH92" s="213"/>
      <c r="AI92" s="213"/>
      <c r="AJ92" s="213"/>
    </row>
    <row r="93" spans="1:36" x14ac:dyDescent="0.25">
      <c r="A93" s="22"/>
      <c r="B93" s="71"/>
      <c r="C93" s="71"/>
      <c r="I93" s="72"/>
      <c r="R93" s="77" t="s">
        <v>51</v>
      </c>
      <c r="S93" s="37"/>
      <c r="T93" s="37"/>
      <c r="U93" s="37"/>
      <c r="V93" s="37"/>
      <c r="W93" s="37"/>
      <c r="X93" s="78">
        <v>0</v>
      </c>
      <c r="Y93" s="79" t="s">
        <v>12</v>
      </c>
      <c r="Z93" s="38"/>
      <c r="AA93" s="245">
        <f>X93*28.35</f>
        <v>0</v>
      </c>
      <c r="AB93" s="245"/>
      <c r="AC93" s="79" t="s">
        <v>13</v>
      </c>
      <c r="AD93" s="80"/>
      <c r="AE93" s="212"/>
      <c r="AF93" s="213"/>
      <c r="AG93" s="213"/>
      <c r="AH93" s="213"/>
      <c r="AI93" s="213"/>
      <c r="AJ93" s="213"/>
    </row>
    <row r="94" spans="1:36" ht="6" customHeight="1" x14ac:dyDescent="0.25">
      <c r="A94" s="22"/>
      <c r="B94" s="22"/>
      <c r="C94" s="22"/>
      <c r="E94" s="22"/>
      <c r="F94" s="22"/>
      <c r="R94" s="81"/>
      <c r="S94" s="37"/>
      <c r="T94" s="37"/>
      <c r="U94" s="37"/>
      <c r="V94" s="38"/>
      <c r="W94" s="38"/>
      <c r="X94" s="82"/>
      <c r="Y94" s="38"/>
      <c r="Z94" s="38"/>
      <c r="AA94" s="37"/>
      <c r="AB94" s="83"/>
      <c r="AC94" s="38"/>
      <c r="AD94" s="80"/>
      <c r="AE94" s="212"/>
      <c r="AF94" s="213"/>
      <c r="AG94" s="213"/>
      <c r="AH94" s="213"/>
      <c r="AI94" s="213"/>
      <c r="AJ94" s="213"/>
    </row>
    <row r="95" spans="1:36" ht="16.5" customHeight="1" x14ac:dyDescent="0.25">
      <c r="A95" s="22"/>
      <c r="B95" s="71"/>
      <c r="C95" s="71"/>
      <c r="R95" s="84" t="s">
        <v>5</v>
      </c>
      <c r="S95" s="38"/>
      <c r="T95" s="38"/>
      <c r="U95" s="38"/>
      <c r="V95" s="38"/>
      <c r="W95" s="38"/>
      <c r="X95" s="38"/>
      <c r="Y95" s="38"/>
      <c r="Z95" s="38"/>
      <c r="AA95" s="217" t="e">
        <f>AE43*(AA93/T37)</f>
        <v>#DIV/0!</v>
      </c>
      <c r="AB95" s="218"/>
      <c r="AC95" s="219"/>
      <c r="AD95" s="85"/>
      <c r="AE95" s="212"/>
      <c r="AF95" s="213"/>
      <c r="AG95" s="213"/>
      <c r="AH95" s="213"/>
      <c r="AI95" s="213"/>
      <c r="AJ95" s="213"/>
    </row>
    <row r="96" spans="1:36" ht="3" customHeight="1" x14ac:dyDescent="0.25">
      <c r="A96" s="22"/>
      <c r="B96" s="22"/>
      <c r="C96" s="22"/>
      <c r="E96" s="22"/>
      <c r="F96" s="22"/>
      <c r="R96" s="84"/>
      <c r="S96" s="38"/>
      <c r="T96" s="38"/>
      <c r="U96" s="38"/>
      <c r="V96" s="38"/>
      <c r="W96" s="38"/>
      <c r="X96" s="82"/>
      <c r="Y96" s="38"/>
      <c r="Z96" s="38"/>
      <c r="AA96" s="37"/>
      <c r="AB96" s="83"/>
      <c r="AC96" s="38"/>
      <c r="AD96" s="80"/>
      <c r="AE96" s="212"/>
      <c r="AF96" s="213"/>
      <c r="AG96" s="213"/>
      <c r="AH96" s="213"/>
      <c r="AI96" s="213"/>
      <c r="AJ96" s="213"/>
    </row>
    <row r="97" spans="1:36" ht="16.5" customHeight="1" x14ac:dyDescent="0.25">
      <c r="A97" s="210" t="s">
        <v>60</v>
      </c>
      <c r="B97" s="210"/>
      <c r="C97" s="210"/>
      <c r="D97" s="210"/>
      <c r="E97" s="210"/>
      <c r="F97" s="210"/>
      <c r="G97" s="210"/>
      <c r="H97" s="210"/>
      <c r="I97" s="210"/>
      <c r="J97" s="210"/>
      <c r="K97" s="210"/>
      <c r="L97" s="210"/>
      <c r="M97" s="210"/>
      <c r="N97" s="210"/>
      <c r="O97" s="210"/>
      <c r="P97" s="210"/>
      <c r="Q97" s="211"/>
      <c r="R97" s="84" t="s">
        <v>14</v>
      </c>
      <c r="S97" s="38"/>
      <c r="T97" s="38"/>
      <c r="U97" s="38"/>
      <c r="V97" s="38"/>
      <c r="W97" s="38"/>
      <c r="X97" s="86"/>
      <c r="Y97" s="38"/>
      <c r="Z97" s="38"/>
      <c r="AA97" s="217" t="e">
        <f>AE45*(AA93/T37)</f>
        <v>#DIV/0!</v>
      </c>
      <c r="AB97" s="218"/>
      <c r="AC97" s="219"/>
      <c r="AD97" s="87" t="s">
        <v>3</v>
      </c>
      <c r="AE97" s="212"/>
      <c r="AF97" s="213"/>
      <c r="AG97" s="213"/>
      <c r="AH97" s="213"/>
      <c r="AI97" s="213"/>
      <c r="AJ97" s="213"/>
    </row>
    <row r="98" spans="1:36" ht="3" customHeight="1" x14ac:dyDescent="0.25">
      <c r="A98" s="210"/>
      <c r="B98" s="210"/>
      <c r="C98" s="210"/>
      <c r="D98" s="210"/>
      <c r="E98" s="210"/>
      <c r="F98" s="210"/>
      <c r="G98" s="210"/>
      <c r="H98" s="210"/>
      <c r="I98" s="210"/>
      <c r="J98" s="210"/>
      <c r="K98" s="210"/>
      <c r="L98" s="210"/>
      <c r="M98" s="210"/>
      <c r="N98" s="210"/>
      <c r="O98" s="210"/>
      <c r="P98" s="210"/>
      <c r="Q98" s="211"/>
      <c r="R98" s="84"/>
      <c r="S98" s="38"/>
      <c r="T98" s="38"/>
      <c r="U98" s="38"/>
      <c r="V98" s="38"/>
      <c r="W98" s="38"/>
      <c r="X98" s="82"/>
      <c r="Y98" s="38"/>
      <c r="Z98" s="38"/>
      <c r="AA98" s="37"/>
      <c r="AB98" s="86"/>
      <c r="AC98" s="38"/>
      <c r="AD98" s="87"/>
      <c r="AE98" s="212"/>
      <c r="AF98" s="213"/>
      <c r="AG98" s="213"/>
      <c r="AH98" s="213"/>
      <c r="AI98" s="213"/>
      <c r="AJ98" s="213"/>
    </row>
    <row r="99" spans="1:36" x14ac:dyDescent="0.25">
      <c r="A99" s="210"/>
      <c r="B99" s="210"/>
      <c r="C99" s="210"/>
      <c r="D99" s="210"/>
      <c r="E99" s="210"/>
      <c r="F99" s="210"/>
      <c r="G99" s="210"/>
      <c r="H99" s="210"/>
      <c r="I99" s="210"/>
      <c r="J99" s="210"/>
      <c r="K99" s="210"/>
      <c r="L99" s="210"/>
      <c r="M99" s="210"/>
      <c r="N99" s="210"/>
      <c r="O99" s="210"/>
      <c r="P99" s="210"/>
      <c r="Q99" s="211"/>
      <c r="R99" s="84" t="s">
        <v>15</v>
      </c>
      <c r="S99" s="38"/>
      <c r="T99" s="38"/>
      <c r="U99" s="38"/>
      <c r="V99" s="38"/>
      <c r="W99" s="38"/>
      <c r="X99" s="82"/>
      <c r="Y99" s="38"/>
      <c r="Z99" s="38"/>
      <c r="AA99" s="217" t="e">
        <f>AE47*(AA93/T37)</f>
        <v>#DIV/0!</v>
      </c>
      <c r="AB99" s="218"/>
      <c r="AC99" s="219"/>
      <c r="AD99" s="87" t="s">
        <v>3</v>
      </c>
      <c r="AE99" s="212"/>
      <c r="AF99" s="213"/>
      <c r="AG99" s="213"/>
      <c r="AH99" s="213"/>
      <c r="AI99" s="213"/>
      <c r="AJ99" s="213"/>
    </row>
    <row r="100" spans="1:36" ht="4.1500000000000004" customHeight="1" x14ac:dyDescent="0.25">
      <c r="A100" s="22"/>
      <c r="B100" s="22"/>
      <c r="C100" s="22"/>
      <c r="D100" s="88"/>
      <c r="E100" s="72"/>
      <c r="F100" s="72"/>
      <c r="G100" s="72"/>
      <c r="H100" s="72"/>
      <c r="I100" s="72"/>
      <c r="R100" s="84"/>
      <c r="S100" s="38"/>
      <c r="T100" s="38"/>
      <c r="U100" s="38"/>
      <c r="V100" s="38"/>
      <c r="W100" s="38"/>
      <c r="X100" s="82"/>
      <c r="Y100" s="38"/>
      <c r="Z100" s="38"/>
      <c r="AA100" s="37"/>
      <c r="AB100" s="86"/>
      <c r="AC100" s="38"/>
      <c r="AD100" s="87"/>
      <c r="AH100" s="51"/>
      <c r="AI100" s="51"/>
      <c r="AJ100" s="51"/>
    </row>
    <row r="101" spans="1:36" x14ac:dyDescent="0.25">
      <c r="A101" s="162" t="s">
        <v>8</v>
      </c>
      <c r="B101" s="22"/>
      <c r="C101" s="89" t="s">
        <v>45</v>
      </c>
      <c r="D101" s="89"/>
      <c r="E101" s="24"/>
      <c r="F101" s="24"/>
      <c r="I101" s="24"/>
      <c r="J101" s="24"/>
      <c r="K101" s="24"/>
      <c r="L101" s="24"/>
      <c r="M101" s="24"/>
      <c r="N101" s="90"/>
      <c r="O101" s="24"/>
      <c r="P101" s="24"/>
      <c r="Q101" s="24"/>
      <c r="R101" s="84" t="s">
        <v>16</v>
      </c>
      <c r="S101" s="91"/>
      <c r="T101" s="91"/>
      <c r="U101" s="91"/>
      <c r="V101" s="91"/>
      <c r="W101" s="91"/>
      <c r="X101" s="91"/>
      <c r="Y101" s="91"/>
      <c r="Z101" s="91"/>
      <c r="AA101" s="217" t="e">
        <f>AE49*(AA93/T37)</f>
        <v>#DIV/0!</v>
      </c>
      <c r="AB101" s="218"/>
      <c r="AC101" s="219"/>
      <c r="AD101" s="92" t="s">
        <v>3</v>
      </c>
      <c r="AF101" s="93" t="e">
        <f>IF(AA101&lt;0.5,"X","")</f>
        <v>#DIV/0!</v>
      </c>
      <c r="AG101" s="6" t="s">
        <v>1</v>
      </c>
      <c r="AI101" s="94" t="e">
        <f>IF(AA101&gt;=0.5,"X","")</f>
        <v>#DIV/0!</v>
      </c>
      <c r="AJ101" s="6" t="s">
        <v>2</v>
      </c>
    </row>
    <row r="102" spans="1:36" ht="4.1500000000000004" customHeight="1" x14ac:dyDescent="0.25">
      <c r="A102" s="18"/>
      <c r="B102" s="22"/>
      <c r="C102" s="24"/>
      <c r="D102" s="24"/>
      <c r="E102" s="24"/>
      <c r="F102" s="24"/>
      <c r="I102" s="24"/>
      <c r="J102" s="24"/>
      <c r="K102" s="24"/>
      <c r="L102" s="24"/>
      <c r="M102" s="24"/>
      <c r="N102" s="24"/>
      <c r="O102" s="24"/>
      <c r="P102" s="24"/>
      <c r="Q102" s="24"/>
      <c r="R102" s="84"/>
      <c r="S102" s="38"/>
      <c r="T102" s="38"/>
      <c r="U102" s="38"/>
      <c r="V102" s="38"/>
      <c r="W102" s="38"/>
      <c r="X102" s="82"/>
      <c r="Y102" s="38"/>
      <c r="Z102" s="38"/>
      <c r="AA102" s="95"/>
      <c r="AB102" s="96"/>
      <c r="AC102" s="97"/>
      <c r="AD102" s="92"/>
      <c r="AF102" s="71"/>
      <c r="AG102" s="51"/>
      <c r="AH102" s="51"/>
      <c r="AI102" s="55"/>
      <c r="AJ102" s="51"/>
    </row>
    <row r="103" spans="1:36" ht="17.25" x14ac:dyDescent="0.25">
      <c r="A103" s="162" t="s">
        <v>8</v>
      </c>
      <c r="B103" s="22"/>
      <c r="C103" s="163" t="s">
        <v>25</v>
      </c>
      <c r="D103" s="163"/>
      <c r="E103" s="163"/>
      <c r="F103" s="163"/>
      <c r="H103" s="244" t="b">
        <f>IF(AND(G84="x",S84=""),480, IF(AND(S84="x",G84=""),200))</f>
        <v>0</v>
      </c>
      <c r="I103" s="244"/>
      <c r="J103" s="24" t="s">
        <v>64</v>
      </c>
      <c r="K103" s="25"/>
      <c r="L103" s="25"/>
      <c r="M103" s="25"/>
      <c r="N103" s="90"/>
      <c r="O103" s="24"/>
      <c r="P103" s="24"/>
      <c r="Q103" s="24"/>
      <c r="R103" s="84" t="s">
        <v>6</v>
      </c>
      <c r="S103" s="38"/>
      <c r="T103" s="38"/>
      <c r="U103" s="38"/>
      <c r="V103" s="38"/>
      <c r="W103" s="38"/>
      <c r="X103" s="98"/>
      <c r="Y103" s="38"/>
      <c r="Z103" s="38"/>
      <c r="AA103" s="217" t="e">
        <f>AE51*(AA93/T37)</f>
        <v>#DIV/0!</v>
      </c>
      <c r="AB103" s="218"/>
      <c r="AC103" s="219"/>
      <c r="AD103" s="92" t="s">
        <v>4</v>
      </c>
      <c r="AF103" s="93" t="e">
        <f>IF(AA103&lt;=H103,"X","")</f>
        <v>#DIV/0!</v>
      </c>
      <c r="AG103" s="6" t="s">
        <v>1</v>
      </c>
      <c r="AI103" s="94" t="e">
        <f>IF(AA103&gt;H103,"X","")</f>
        <v>#DIV/0!</v>
      </c>
      <c r="AJ103" s="6" t="s">
        <v>2</v>
      </c>
    </row>
    <row r="104" spans="1:36" ht="4.1500000000000004" customHeight="1" x14ac:dyDescent="0.25">
      <c r="A104" s="18"/>
      <c r="B104" s="22"/>
      <c r="C104" s="22"/>
      <c r="D104" s="55"/>
      <c r="E104" s="24"/>
      <c r="F104" s="24"/>
      <c r="G104" s="24"/>
      <c r="H104" s="24"/>
      <c r="I104" s="24"/>
      <c r="J104" s="24"/>
      <c r="K104" s="24"/>
      <c r="L104" s="24"/>
      <c r="M104" s="24"/>
      <c r="N104" s="24"/>
      <c r="O104" s="24"/>
      <c r="P104" s="24"/>
      <c r="Q104" s="24"/>
      <c r="R104" s="84"/>
      <c r="S104" s="38"/>
      <c r="T104" s="38"/>
      <c r="U104" s="38"/>
      <c r="V104" s="38"/>
      <c r="W104" s="38"/>
      <c r="X104" s="82"/>
      <c r="Y104" s="38"/>
      <c r="Z104" s="38"/>
      <c r="AA104" s="95"/>
      <c r="AB104" s="96"/>
      <c r="AC104" s="97"/>
      <c r="AD104" s="92"/>
      <c r="AF104" s="71"/>
      <c r="AG104" s="51"/>
      <c r="AH104" s="51"/>
      <c r="AI104" s="55"/>
      <c r="AJ104" s="51"/>
    </row>
    <row r="105" spans="1:36" ht="15" customHeight="1" x14ac:dyDescent="0.25">
      <c r="A105" s="162" t="s">
        <v>8</v>
      </c>
      <c r="B105" s="22"/>
      <c r="C105" s="22"/>
      <c r="D105" s="226" t="s">
        <v>72</v>
      </c>
      <c r="E105" s="226"/>
      <c r="F105" s="226"/>
      <c r="G105" s="226"/>
      <c r="H105" s="226"/>
      <c r="I105" s="226"/>
      <c r="J105" s="226"/>
      <c r="K105" s="226"/>
      <c r="L105" s="226"/>
      <c r="M105" s="226"/>
      <c r="N105" s="226"/>
      <c r="O105" s="226"/>
      <c r="P105" s="226"/>
      <c r="Q105" s="252"/>
      <c r="R105" s="84" t="s">
        <v>17</v>
      </c>
      <c r="S105" s="38"/>
      <c r="T105" s="38"/>
      <c r="U105" s="38"/>
      <c r="V105" s="38"/>
      <c r="W105" s="38"/>
      <c r="X105" s="98"/>
      <c r="Y105" s="38"/>
      <c r="Z105" s="38"/>
      <c r="AA105" s="217" t="e">
        <f>AE53*(AA93/T37)</f>
        <v>#DIV/0!</v>
      </c>
      <c r="AB105" s="218"/>
      <c r="AC105" s="219"/>
      <c r="AD105" s="92" t="s">
        <v>3</v>
      </c>
      <c r="AI105" s="24"/>
    </row>
    <row r="106" spans="1:36" ht="4.1500000000000004" customHeight="1" x14ac:dyDescent="0.25">
      <c r="A106" s="22"/>
      <c r="B106" s="22"/>
      <c r="C106" s="22"/>
      <c r="D106" s="226"/>
      <c r="E106" s="226"/>
      <c r="F106" s="226"/>
      <c r="G106" s="226"/>
      <c r="H106" s="226"/>
      <c r="I106" s="226"/>
      <c r="J106" s="226"/>
      <c r="K106" s="226"/>
      <c r="L106" s="226"/>
      <c r="M106" s="226"/>
      <c r="N106" s="226"/>
      <c r="O106" s="226"/>
      <c r="P106" s="226"/>
      <c r="Q106" s="252"/>
      <c r="R106" s="84"/>
      <c r="S106" s="38"/>
      <c r="T106" s="38"/>
      <c r="U106" s="38"/>
      <c r="V106" s="38"/>
      <c r="W106" s="38"/>
      <c r="X106" s="82"/>
      <c r="Y106" s="38"/>
      <c r="Z106" s="38"/>
      <c r="AA106" s="95"/>
      <c r="AB106" s="96"/>
      <c r="AC106" s="97"/>
      <c r="AD106" s="92"/>
      <c r="AF106" s="71"/>
      <c r="AG106" s="51"/>
      <c r="AH106" s="51"/>
      <c r="AI106" s="55"/>
      <c r="AJ106" s="51"/>
    </row>
    <row r="107" spans="1:36" ht="17.25" customHeight="1" x14ac:dyDescent="0.25">
      <c r="A107" s="22"/>
      <c r="B107" s="22"/>
      <c r="C107" s="22"/>
      <c r="D107" s="226"/>
      <c r="E107" s="226"/>
      <c r="F107" s="226"/>
      <c r="G107" s="226"/>
      <c r="H107" s="226"/>
      <c r="I107" s="226"/>
      <c r="J107" s="226"/>
      <c r="K107" s="226"/>
      <c r="L107" s="226"/>
      <c r="M107" s="226"/>
      <c r="N107" s="226"/>
      <c r="O107" s="226"/>
      <c r="P107" s="226"/>
      <c r="Q107" s="252"/>
      <c r="R107" s="84" t="s">
        <v>7</v>
      </c>
      <c r="S107" s="38"/>
      <c r="T107" s="38"/>
      <c r="U107" s="38"/>
      <c r="V107" s="38"/>
      <c r="W107" s="38"/>
      <c r="X107" s="82"/>
      <c r="Y107" s="38"/>
      <c r="Z107" s="38"/>
      <c r="AA107" s="217" t="e">
        <f>AE55*(AA93/T37)</f>
        <v>#DIV/0!</v>
      </c>
      <c r="AB107" s="218"/>
      <c r="AC107" s="219"/>
      <c r="AD107" s="92" t="s">
        <v>3</v>
      </c>
      <c r="AF107" s="71"/>
      <c r="AG107" s="51"/>
      <c r="AH107" s="51"/>
      <c r="AI107" s="55"/>
      <c r="AJ107" s="51"/>
    </row>
    <row r="108" spans="1:36" ht="4.1500000000000004" customHeight="1" x14ac:dyDescent="0.25">
      <c r="A108" s="22"/>
      <c r="B108" s="22"/>
      <c r="C108" s="22"/>
      <c r="D108" s="99"/>
      <c r="E108" s="99"/>
      <c r="F108" s="99"/>
      <c r="G108" s="99"/>
      <c r="H108" s="99"/>
      <c r="I108" s="99"/>
      <c r="J108" s="99"/>
      <c r="K108" s="99"/>
      <c r="L108" s="99"/>
      <c r="M108" s="99"/>
      <c r="N108" s="99"/>
      <c r="O108" s="99"/>
      <c r="P108" s="99"/>
      <c r="Q108" s="165"/>
      <c r="R108" s="164"/>
      <c r="S108" s="38"/>
      <c r="T108" s="38"/>
      <c r="U108" s="38"/>
      <c r="V108" s="38"/>
      <c r="W108" s="38"/>
      <c r="X108" s="82"/>
      <c r="Y108" s="38"/>
      <c r="Z108" s="38"/>
      <c r="AA108" s="95"/>
      <c r="AB108" s="96"/>
      <c r="AC108" s="97"/>
      <c r="AD108" s="100"/>
      <c r="AE108" s="25"/>
      <c r="AF108" s="71"/>
      <c r="AG108" s="51"/>
      <c r="AH108" s="51"/>
      <c r="AI108" s="55"/>
      <c r="AJ108" s="51"/>
    </row>
    <row r="109" spans="1:36" ht="17.25" x14ac:dyDescent="0.25">
      <c r="A109" s="162" t="s">
        <v>8</v>
      </c>
      <c r="B109" s="22"/>
      <c r="C109" s="25" t="s">
        <v>65</v>
      </c>
      <c r="D109" s="55"/>
      <c r="F109" s="25"/>
      <c r="G109" s="101"/>
      <c r="H109" s="24"/>
      <c r="I109" s="24"/>
      <c r="J109" s="24"/>
      <c r="K109" s="24"/>
      <c r="L109" s="24"/>
      <c r="M109" s="24"/>
      <c r="N109" s="90"/>
      <c r="O109" s="24"/>
      <c r="P109" s="24"/>
      <c r="Q109" s="165"/>
      <c r="R109" s="164" t="s">
        <v>18</v>
      </c>
      <c r="S109" s="38"/>
      <c r="T109" s="38"/>
      <c r="U109" s="38"/>
      <c r="V109" s="37"/>
      <c r="W109" s="37"/>
      <c r="X109" s="102"/>
      <c r="Y109" s="37"/>
      <c r="Z109" s="37"/>
      <c r="AA109" s="248" t="e">
        <f>(AA97*9)/AA95</f>
        <v>#DIV/0!</v>
      </c>
      <c r="AB109" s="249"/>
      <c r="AC109" s="250"/>
      <c r="AD109" s="103"/>
      <c r="AE109" s="25"/>
      <c r="AF109" s="93" t="e">
        <f>IF(AA109&lt;=35%,"X","")</f>
        <v>#DIV/0!</v>
      </c>
      <c r="AG109" s="6" t="s">
        <v>1</v>
      </c>
      <c r="AI109" s="94" t="e">
        <f>IF(AA109&gt;35%,"X","")</f>
        <v>#DIV/0!</v>
      </c>
      <c r="AJ109" s="6" t="s">
        <v>2</v>
      </c>
    </row>
    <row r="110" spans="1:36" ht="4.1500000000000004" customHeight="1" x14ac:dyDescent="0.25">
      <c r="A110" s="18"/>
      <c r="B110" s="22"/>
      <c r="C110" s="101"/>
      <c r="D110" s="55"/>
      <c r="F110" s="101"/>
      <c r="G110" s="104"/>
      <c r="H110" s="24"/>
      <c r="I110" s="24"/>
      <c r="J110" s="24"/>
      <c r="K110" s="24"/>
      <c r="L110" s="24"/>
      <c r="M110" s="24"/>
      <c r="N110" s="24"/>
      <c r="O110" s="24"/>
      <c r="P110" s="24"/>
      <c r="Q110" s="24"/>
      <c r="R110" s="84"/>
      <c r="S110" s="38"/>
      <c r="T110" s="38"/>
      <c r="U110" s="38"/>
      <c r="V110" s="37"/>
      <c r="W110" s="37"/>
      <c r="X110" s="105"/>
      <c r="Y110" s="37"/>
      <c r="Z110" s="37"/>
      <c r="AA110" s="95"/>
      <c r="AB110" s="96"/>
      <c r="AC110" s="97"/>
      <c r="AD110" s="100"/>
      <c r="AE110" s="25"/>
      <c r="AF110" s="71"/>
      <c r="AG110" s="51"/>
      <c r="AH110" s="51"/>
      <c r="AI110" s="55"/>
      <c r="AJ110" s="51"/>
    </row>
    <row r="111" spans="1:36" ht="17.25" x14ac:dyDescent="0.25">
      <c r="A111" s="162" t="s">
        <v>8</v>
      </c>
      <c r="B111" s="22"/>
      <c r="C111" s="25" t="s">
        <v>66</v>
      </c>
      <c r="D111" s="55"/>
      <c r="F111" s="25"/>
      <c r="G111" s="101"/>
      <c r="H111" s="24"/>
      <c r="I111" s="24"/>
      <c r="J111" s="24"/>
      <c r="K111" s="24"/>
      <c r="L111" s="24"/>
      <c r="M111" s="24"/>
      <c r="N111" s="90"/>
      <c r="O111" s="24"/>
      <c r="P111" s="24"/>
      <c r="Q111" s="24"/>
      <c r="R111" s="84" t="s">
        <v>19</v>
      </c>
      <c r="S111" s="38"/>
      <c r="T111" s="38"/>
      <c r="U111" s="38"/>
      <c r="V111" s="37"/>
      <c r="W111" s="37"/>
      <c r="X111" s="102"/>
      <c r="Y111" s="37"/>
      <c r="Z111" s="37"/>
      <c r="AA111" s="248" t="e">
        <f>(AA99*9)/AA95</f>
        <v>#DIV/0!</v>
      </c>
      <c r="AB111" s="249"/>
      <c r="AC111" s="250"/>
      <c r="AD111" s="103"/>
      <c r="AE111" s="25"/>
      <c r="AF111" s="93" t="e">
        <f>IF(AA111&lt;10%,"X","")</f>
        <v>#DIV/0!</v>
      </c>
      <c r="AG111" s="6" t="s">
        <v>1</v>
      </c>
      <c r="AI111" s="94" t="e">
        <f>IF(AA111&gt;=10%,"X","")</f>
        <v>#DIV/0!</v>
      </c>
      <c r="AJ111" s="6" t="s">
        <v>2</v>
      </c>
    </row>
    <row r="112" spans="1:36" ht="4.1500000000000004" customHeight="1" x14ac:dyDescent="0.25">
      <c r="A112" s="18"/>
      <c r="B112" s="22"/>
      <c r="C112" s="101"/>
      <c r="D112" s="55"/>
      <c r="F112" s="101"/>
      <c r="G112" s="104"/>
      <c r="H112" s="24"/>
      <c r="I112" s="24"/>
      <c r="J112" s="24"/>
      <c r="K112" s="24"/>
      <c r="L112" s="24"/>
      <c r="M112" s="24"/>
      <c r="N112" s="90"/>
      <c r="O112" s="24"/>
      <c r="P112" s="24"/>
      <c r="Q112" s="24"/>
      <c r="R112" s="84"/>
      <c r="S112" s="38"/>
      <c r="T112" s="38"/>
      <c r="U112" s="38"/>
      <c r="V112" s="37"/>
      <c r="W112" s="37"/>
      <c r="X112" s="105"/>
      <c r="Y112" s="37"/>
      <c r="Z112" s="37"/>
      <c r="AA112" s="95"/>
      <c r="AB112" s="96"/>
      <c r="AC112" s="97"/>
      <c r="AD112" s="100"/>
      <c r="AE112" s="25"/>
      <c r="AF112" s="71"/>
      <c r="AG112" s="51"/>
      <c r="AH112" s="51"/>
      <c r="AI112" s="55"/>
      <c r="AJ112" s="51"/>
    </row>
    <row r="113" spans="1:36" x14ac:dyDescent="0.25">
      <c r="A113" s="162" t="s">
        <v>8</v>
      </c>
      <c r="B113" s="22"/>
      <c r="C113" s="25" t="s">
        <v>46</v>
      </c>
      <c r="D113" s="55"/>
      <c r="F113" s="25"/>
      <c r="G113" s="101"/>
      <c r="H113" s="24"/>
      <c r="I113" s="24"/>
      <c r="J113" s="24"/>
      <c r="K113" s="24"/>
      <c r="L113" s="24"/>
      <c r="M113" s="24"/>
      <c r="N113" s="90"/>
      <c r="O113" s="24"/>
      <c r="P113" s="24"/>
      <c r="Q113" s="24"/>
      <c r="R113" s="84" t="s">
        <v>20</v>
      </c>
      <c r="S113" s="38"/>
      <c r="T113" s="38"/>
      <c r="U113" s="38"/>
      <c r="V113" s="37"/>
      <c r="W113" s="37"/>
      <c r="X113" s="102"/>
      <c r="Y113" s="37"/>
      <c r="Z113" s="37"/>
      <c r="AA113" s="248" t="e">
        <f>(AA107*4)/AA95</f>
        <v>#DIV/0!</v>
      </c>
      <c r="AB113" s="249"/>
      <c r="AC113" s="250"/>
      <c r="AD113" s="103"/>
      <c r="AE113" s="25"/>
      <c r="AF113" s="93" t="e">
        <f>IF(AA113&lt;=35%,"X","")</f>
        <v>#DIV/0!</v>
      </c>
      <c r="AG113" s="6" t="s">
        <v>1</v>
      </c>
      <c r="AI113" s="94" t="e">
        <f>IF(AA113&gt;35%,"X","")</f>
        <v>#DIV/0!</v>
      </c>
      <c r="AJ113" s="6" t="s">
        <v>2</v>
      </c>
    </row>
    <row r="114" spans="1:36" ht="6" customHeight="1" x14ac:dyDescent="0.25">
      <c r="A114" s="22"/>
      <c r="B114" s="22"/>
      <c r="C114" s="22"/>
      <c r="D114" s="55"/>
      <c r="E114" s="24"/>
      <c r="F114" s="24"/>
      <c r="G114" s="24"/>
      <c r="H114" s="24"/>
      <c r="I114" s="24"/>
      <c r="J114" s="24"/>
      <c r="K114" s="24"/>
      <c r="L114" s="24"/>
      <c r="M114" s="24"/>
      <c r="N114" s="90"/>
      <c r="O114" s="24"/>
      <c r="P114" s="90"/>
      <c r="Q114" s="24"/>
      <c r="R114" s="106"/>
      <c r="S114" s="107"/>
      <c r="T114" s="107"/>
      <c r="U114" s="107"/>
      <c r="V114" s="107"/>
      <c r="W114" s="107"/>
      <c r="X114" s="108"/>
      <c r="Y114" s="107"/>
      <c r="Z114" s="107"/>
      <c r="AA114" s="107"/>
      <c r="AB114" s="107"/>
      <c r="AC114" s="107"/>
      <c r="AD114" s="109"/>
      <c r="AE114" s="71"/>
      <c r="AF114" s="71"/>
      <c r="AG114" s="51"/>
      <c r="AH114" s="51"/>
      <c r="AI114" s="55"/>
      <c r="AJ114" s="51"/>
    </row>
    <row r="115" spans="1:36" s="17" customFormat="1" ht="6" customHeight="1" x14ac:dyDescent="0.25">
      <c r="A115" s="61"/>
      <c r="B115" s="61"/>
      <c r="C115" s="22"/>
      <c r="D115" s="55"/>
      <c r="E115" s="24"/>
      <c r="F115" s="24"/>
      <c r="G115" s="24"/>
      <c r="H115" s="24"/>
      <c r="I115" s="24"/>
      <c r="J115" s="24"/>
      <c r="K115" s="24"/>
      <c r="L115" s="24"/>
      <c r="M115" s="24"/>
      <c r="N115" s="90"/>
      <c r="O115" s="24"/>
      <c r="P115" s="90"/>
      <c r="Q115" s="24"/>
      <c r="X115" s="110"/>
      <c r="AE115" s="71"/>
      <c r="AF115" s="111"/>
      <c r="AG115" s="51"/>
      <c r="AH115" s="51"/>
      <c r="AI115" s="112"/>
      <c r="AJ115" s="51"/>
    </row>
    <row r="116" spans="1:36" s="17" customFormat="1" x14ac:dyDescent="0.25">
      <c r="A116" s="221">
        <v>5</v>
      </c>
      <c r="B116" s="221"/>
      <c r="C116" s="22"/>
      <c r="D116" s="55"/>
      <c r="E116" s="56" t="s">
        <v>68</v>
      </c>
      <c r="F116" s="56"/>
      <c r="G116" s="99"/>
      <c r="H116" s="52"/>
      <c r="I116" s="52"/>
      <c r="J116" s="113"/>
      <c r="K116" s="24"/>
      <c r="L116" s="24"/>
      <c r="M116" s="24"/>
      <c r="N116" s="52"/>
      <c r="O116" s="114"/>
      <c r="P116" s="24"/>
      <c r="Q116" s="24"/>
      <c r="R116" s="6"/>
      <c r="S116" s="114"/>
      <c r="T116" s="114"/>
      <c r="U116" s="114"/>
      <c r="V116" s="114"/>
      <c r="W116" s="114"/>
      <c r="X116" s="114"/>
      <c r="Y116" s="114"/>
      <c r="Z116" s="6"/>
      <c r="AA116" s="6"/>
      <c r="AB116" s="6"/>
      <c r="AC116" s="6"/>
      <c r="AD116" s="6"/>
      <c r="AE116" s="6"/>
      <c r="AF116" s="93" t="str">
        <f>IF(AI70="X","X","")</f>
        <v/>
      </c>
      <c r="AG116" s="6" t="s">
        <v>1</v>
      </c>
      <c r="AH116" s="6"/>
      <c r="AI116" s="94" t="str">
        <f>IF(AF70="X","X","")</f>
        <v/>
      </c>
      <c r="AJ116" s="6" t="s">
        <v>2</v>
      </c>
    </row>
    <row r="117" spans="1:36" s="17" customFormat="1" ht="4.1500000000000004" customHeight="1" x14ac:dyDescent="0.25">
      <c r="A117" s="18"/>
      <c r="B117" s="6"/>
      <c r="C117" s="6"/>
      <c r="D117" s="18"/>
      <c r="E117" s="24"/>
      <c r="F117" s="24"/>
      <c r="G117" s="24"/>
      <c r="H117" s="24"/>
      <c r="I117" s="24"/>
      <c r="J117" s="24"/>
      <c r="K117" s="24"/>
      <c r="L117" s="24"/>
      <c r="M117" s="24"/>
      <c r="N117" s="99"/>
      <c r="O117" s="99"/>
      <c r="P117" s="99"/>
      <c r="Q117" s="99"/>
      <c r="R117" s="6"/>
      <c r="S117" s="6"/>
      <c r="T117" s="6"/>
      <c r="U117" s="6"/>
      <c r="V117" s="6"/>
      <c r="W117" s="6"/>
      <c r="X117" s="6"/>
      <c r="Y117" s="6"/>
      <c r="Z117" s="6"/>
      <c r="AA117" s="6"/>
      <c r="AB117" s="6"/>
      <c r="AC117" s="6"/>
      <c r="AD117" s="6"/>
      <c r="AE117" s="6"/>
      <c r="AF117" s="61"/>
      <c r="AG117" s="6"/>
      <c r="AH117" s="6"/>
      <c r="AI117" s="115"/>
      <c r="AJ117" s="6"/>
    </row>
    <row r="118" spans="1:36" x14ac:dyDescent="0.25">
      <c r="A118" s="221">
        <v>6</v>
      </c>
      <c r="B118" s="221"/>
      <c r="C118" s="22"/>
      <c r="D118" s="55"/>
      <c r="E118" s="99" t="s">
        <v>67</v>
      </c>
      <c r="F118" s="99"/>
      <c r="G118" s="99"/>
      <c r="H118" s="52"/>
      <c r="I118" s="52"/>
      <c r="J118" s="52"/>
      <c r="K118" s="24"/>
      <c r="L118" s="24"/>
      <c r="M118" s="24"/>
      <c r="N118" s="52"/>
      <c r="O118" s="24"/>
      <c r="P118" s="24"/>
      <c r="Q118" s="24"/>
      <c r="S118" s="116"/>
      <c r="T118" s="116"/>
      <c r="U118" s="116"/>
      <c r="V118" s="116"/>
      <c r="Z118" s="117"/>
      <c r="AA118" s="117"/>
      <c r="AF118" s="93" t="str">
        <f>IF(AI73="X","X","")</f>
        <v/>
      </c>
      <c r="AG118" s="6" t="s">
        <v>1</v>
      </c>
      <c r="AI118" s="94" t="str">
        <f>IF(AF73="X","X","")</f>
        <v/>
      </c>
      <c r="AJ118" s="6" t="s">
        <v>2</v>
      </c>
    </row>
    <row r="119" spans="1:36" s="17" customFormat="1" ht="4.1500000000000004" customHeight="1" x14ac:dyDescent="0.25">
      <c r="A119" s="18"/>
      <c r="B119" s="6"/>
      <c r="C119" s="22"/>
      <c r="D119" s="55"/>
      <c r="E119" s="24"/>
      <c r="F119" s="24"/>
      <c r="G119" s="18"/>
      <c r="H119" s="52"/>
      <c r="I119" s="52"/>
      <c r="J119" s="52"/>
      <c r="K119" s="24"/>
      <c r="L119" s="24"/>
      <c r="M119" s="24"/>
      <c r="N119" s="52"/>
      <c r="O119" s="24"/>
      <c r="P119" s="24"/>
      <c r="Q119" s="24"/>
      <c r="R119" s="6"/>
      <c r="S119" s="6"/>
      <c r="T119" s="6"/>
      <c r="U119" s="6"/>
      <c r="V119" s="6"/>
      <c r="W119" s="6"/>
      <c r="X119" s="6"/>
      <c r="Y119" s="6"/>
      <c r="Z119" s="6"/>
      <c r="AA119" s="6"/>
      <c r="AB119" s="6"/>
      <c r="AC119" s="6"/>
      <c r="AD119" s="6"/>
      <c r="AE119" s="6"/>
      <c r="AF119" s="61"/>
      <c r="AG119" s="6"/>
      <c r="AH119" s="6"/>
      <c r="AI119" s="115"/>
      <c r="AJ119" s="6"/>
    </row>
    <row r="120" spans="1:36" s="17" customFormat="1" ht="15" customHeight="1" x14ac:dyDescent="0.25">
      <c r="A120" s="221">
        <v>7</v>
      </c>
      <c r="B120" s="221"/>
      <c r="C120" s="22"/>
      <c r="D120" s="55"/>
      <c r="E120" s="226" t="s">
        <v>83</v>
      </c>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40"/>
      <c r="AE120" s="40"/>
      <c r="AF120" s="93" t="str">
        <f>IF(AI76="X","X","")</f>
        <v/>
      </c>
      <c r="AG120" s="6" t="s">
        <v>1</v>
      </c>
      <c r="AH120" s="6"/>
      <c r="AI120" s="94" t="str">
        <f>IF(AF76="X","X","")</f>
        <v/>
      </c>
      <c r="AJ120" s="6" t="s">
        <v>2</v>
      </c>
    </row>
    <row r="121" spans="1:36" x14ac:dyDescent="0.25">
      <c r="B121" s="22"/>
      <c r="C121" s="22"/>
      <c r="D121" s="55"/>
      <c r="E121" s="226"/>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40"/>
      <c r="AE121" s="40"/>
      <c r="AF121" s="63"/>
      <c r="AI121" s="118"/>
    </row>
    <row r="122" spans="1:36" s="47" customFormat="1" x14ac:dyDescent="0.2">
      <c r="A122" s="166"/>
      <c r="B122" s="167"/>
      <c r="E122" s="168"/>
      <c r="F122" s="168"/>
      <c r="G122" s="169"/>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row>
    <row r="123" spans="1:36" s="47" customFormat="1" x14ac:dyDescent="0.2">
      <c r="A123" s="166">
        <v>1</v>
      </c>
      <c r="B123" s="220" t="s">
        <v>63</v>
      </c>
      <c r="C123" s="220"/>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c r="AA123" s="220"/>
      <c r="AB123" s="220"/>
      <c r="AC123" s="220"/>
      <c r="AD123" s="220"/>
      <c r="AE123" s="220"/>
      <c r="AF123" s="220"/>
      <c r="AG123" s="171"/>
      <c r="AH123" s="171"/>
      <c r="AI123" s="171"/>
      <c r="AJ123" s="171"/>
    </row>
    <row r="124" spans="1:36" s="47" customFormat="1" ht="12.75" x14ac:dyDescent="0.2">
      <c r="B124" s="220"/>
      <c r="C124" s="220"/>
      <c r="D124" s="220"/>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171"/>
      <c r="AH124" s="171"/>
      <c r="AI124" s="171"/>
      <c r="AJ124" s="171"/>
    </row>
    <row r="125" spans="1:36" s="47" customFormat="1" x14ac:dyDescent="0.2">
      <c r="A125" s="166">
        <v>3</v>
      </c>
      <c r="B125" s="220" t="s">
        <v>31</v>
      </c>
      <c r="C125" s="220"/>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c r="AA125" s="220"/>
      <c r="AB125" s="220"/>
      <c r="AC125" s="220"/>
      <c r="AD125" s="220"/>
      <c r="AE125" s="220"/>
      <c r="AF125" s="220"/>
      <c r="AG125" s="220"/>
      <c r="AH125" s="220"/>
      <c r="AI125" s="220"/>
      <c r="AJ125" s="220"/>
    </row>
    <row r="126" spans="1:36" s="47" customFormat="1" x14ac:dyDescent="0.2">
      <c r="A126" s="166">
        <v>4</v>
      </c>
      <c r="B126" s="167" t="s">
        <v>53</v>
      </c>
      <c r="E126" s="168"/>
      <c r="F126" s="168"/>
      <c r="G126" s="169"/>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row>
    <row r="127" spans="1:36" x14ac:dyDescent="0.25">
      <c r="B127" s="22"/>
      <c r="C127" s="22"/>
      <c r="D127" s="55"/>
      <c r="E127" s="52"/>
      <c r="F127" s="52"/>
      <c r="G127" s="52"/>
      <c r="H127" s="52"/>
      <c r="I127" s="52"/>
      <c r="J127" s="113"/>
      <c r="K127" s="24"/>
      <c r="L127" s="24"/>
      <c r="M127" s="24"/>
      <c r="N127" s="52"/>
      <c r="O127" s="114"/>
      <c r="P127" s="24"/>
      <c r="Q127" s="24"/>
      <c r="S127" s="114"/>
      <c r="T127" s="114"/>
      <c r="U127" s="114"/>
      <c r="V127" s="114"/>
      <c r="W127" s="114"/>
      <c r="X127" s="114"/>
      <c r="Y127" s="114"/>
      <c r="Z127" s="114"/>
      <c r="AA127" s="114"/>
      <c r="AB127" s="114"/>
      <c r="AC127" s="114"/>
      <c r="AD127" s="40"/>
      <c r="AE127" s="40"/>
      <c r="AF127" s="63"/>
      <c r="AG127" s="22"/>
      <c r="AH127" s="22"/>
      <c r="AI127" s="118"/>
      <c r="AJ127" s="22"/>
    </row>
    <row r="128" spans="1:36" x14ac:dyDescent="0.25">
      <c r="A128" s="194">
        <v>8</v>
      </c>
      <c r="B128" s="194"/>
      <c r="C128" s="119"/>
      <c r="D128" s="119" t="s">
        <v>71</v>
      </c>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93" t="e">
        <f>IF(AND(AF101="X",AF103="X",AF109="X",AF111="X",AF113="X",AF116="X",AF118="X",AF120="X"),"X","")</f>
        <v>#DIV/0!</v>
      </c>
      <c r="AG128" s="120" t="s">
        <v>1</v>
      </c>
      <c r="AH128" s="120"/>
      <c r="AI128" s="94" t="e">
        <f>IF(OR(AI101="X",AI103="X",AI109="X",AI111="X",AI113="X",AI116="X",AI118="X",AI120="X"),"X","")</f>
        <v>#DIV/0!</v>
      </c>
      <c r="AJ128" s="120" t="s">
        <v>2</v>
      </c>
    </row>
    <row r="129" spans="1:65" s="121" customFormat="1" x14ac:dyDescent="0.25">
      <c r="D129" s="119" t="s">
        <v>77</v>
      </c>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row>
    <row r="130" spans="1:65" s="121" customFormat="1" x14ac:dyDescent="0.25">
      <c r="D130" s="189"/>
    </row>
    <row r="131" spans="1:65" s="174" customFormat="1" ht="12.75" x14ac:dyDescent="0.2">
      <c r="D131" s="175"/>
      <c r="AA131" s="47"/>
      <c r="AG131" s="167" t="s">
        <v>22</v>
      </c>
      <c r="AI131" s="176"/>
    </row>
    <row r="132" spans="1:65" s="17" customFormat="1" ht="4.1500000000000004" customHeight="1" x14ac:dyDescent="0.25">
      <c r="A132" s="27"/>
      <c r="B132" s="27"/>
      <c r="C132" s="27"/>
      <c r="D132" s="27"/>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row>
    <row r="133" spans="1:65" s="11" customFormat="1" ht="21.95" customHeight="1" x14ac:dyDescent="0.25">
      <c r="A133" s="195" t="s">
        <v>78</v>
      </c>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c r="AN133" s="195"/>
      <c r="AO133" s="195"/>
      <c r="AP133" s="195"/>
      <c r="AQ133" s="195"/>
      <c r="AR133" s="195"/>
      <c r="AS133" s="195"/>
      <c r="AT133" s="195"/>
      <c r="AU133" s="9"/>
      <c r="AV133" s="10"/>
      <c r="AW133" s="10"/>
      <c r="AX133" s="10"/>
      <c r="AY133" s="10"/>
      <c r="AZ133" s="10"/>
      <c r="BA133" s="10"/>
      <c r="BB133" s="10"/>
      <c r="BC133" s="10"/>
      <c r="BD133" s="10"/>
      <c r="BE133" s="10"/>
      <c r="BF133" s="10"/>
      <c r="BG133" s="10"/>
      <c r="BH133" s="10"/>
      <c r="BI133" s="10"/>
      <c r="BJ133" s="10"/>
      <c r="BK133" s="10"/>
      <c r="BL133" s="10"/>
      <c r="BM133" s="10"/>
    </row>
    <row r="134" spans="1:65" s="11" customFormat="1" ht="21.95" customHeight="1" x14ac:dyDescent="0.25">
      <c r="A134" s="195" t="s">
        <v>54</v>
      </c>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5"/>
      <c r="AQ134" s="195"/>
      <c r="AR134" s="195"/>
      <c r="AS134" s="195"/>
      <c r="AT134" s="195"/>
      <c r="AU134" s="9"/>
      <c r="AV134" s="10"/>
      <c r="AW134" s="10"/>
      <c r="AX134" s="10"/>
      <c r="AY134" s="10"/>
      <c r="AZ134" s="10"/>
      <c r="BA134" s="10"/>
      <c r="BB134" s="10"/>
      <c r="BC134" s="10"/>
      <c r="BD134" s="10"/>
      <c r="BE134" s="10"/>
      <c r="BF134" s="10"/>
      <c r="BG134" s="10"/>
      <c r="BH134" s="10"/>
      <c r="BI134" s="10"/>
      <c r="BJ134" s="10"/>
      <c r="BK134" s="10"/>
      <c r="BL134" s="10"/>
      <c r="BM134" s="10"/>
    </row>
    <row r="135" spans="1:65" x14ac:dyDescent="0.25"/>
    <row r="136" spans="1:65" s="1" customFormat="1" ht="12.75" x14ac:dyDescent="0.2">
      <c r="E136" s="126"/>
    </row>
    <row r="137" spans="1:65" s="5" customFormat="1" ht="16.5" x14ac:dyDescent="0.3">
      <c r="E137" s="7"/>
      <c r="AM137" s="127"/>
      <c r="AT137" s="128"/>
      <c r="AU137" s="128"/>
      <c r="AV137" s="128"/>
      <c r="AW137" s="128"/>
      <c r="AX137" s="128"/>
      <c r="AY137" s="128"/>
      <c r="AZ137" s="128"/>
      <c r="BA137" s="128"/>
      <c r="BB137" s="128"/>
      <c r="BC137" s="128"/>
      <c r="BD137" s="128"/>
      <c r="BE137" s="128"/>
      <c r="BF137" s="128"/>
      <c r="BG137" s="128"/>
      <c r="BH137" s="128"/>
      <c r="BI137" s="128"/>
      <c r="BJ137" s="128"/>
      <c r="BK137" s="128"/>
    </row>
    <row r="138" spans="1:65" s="41" customFormat="1" ht="8.1" customHeight="1" x14ac:dyDescent="0.25">
      <c r="A138" s="129"/>
      <c r="B138" s="130"/>
      <c r="C138" s="131"/>
      <c r="D138" s="131"/>
      <c r="E138" s="131"/>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3"/>
      <c r="AO138" s="133"/>
      <c r="AP138" s="134"/>
    </row>
    <row r="139" spans="1:65" s="141" customFormat="1" ht="15.75" customHeight="1" x14ac:dyDescent="0.25">
      <c r="A139" s="129"/>
      <c r="B139" s="135"/>
      <c r="C139" s="136"/>
      <c r="D139" s="137"/>
      <c r="E139" s="251" t="s">
        <v>86</v>
      </c>
      <c r="F139" s="251"/>
      <c r="G139" s="251"/>
      <c r="H139" s="251"/>
      <c r="I139" s="251"/>
      <c r="J139" s="251"/>
      <c r="K139" s="251"/>
      <c r="L139" s="251"/>
      <c r="M139" s="251"/>
      <c r="N139" s="251"/>
      <c r="O139" s="251"/>
      <c r="P139" s="251"/>
      <c r="Q139" s="251"/>
      <c r="R139" s="251"/>
      <c r="S139" s="251"/>
      <c r="T139" s="251"/>
      <c r="U139" s="251"/>
      <c r="V139" s="251"/>
      <c r="W139" s="251"/>
      <c r="X139" s="251"/>
      <c r="Y139" s="251"/>
      <c r="Z139" s="251"/>
      <c r="AA139" s="251"/>
      <c r="AB139" s="251"/>
      <c r="AC139" s="251"/>
      <c r="AD139" s="251"/>
      <c r="AE139" s="251"/>
      <c r="AF139" s="251"/>
      <c r="AG139" s="251"/>
      <c r="AH139" s="251"/>
      <c r="AI139" s="251"/>
      <c r="AJ139" s="187"/>
      <c r="AK139" s="187"/>
      <c r="AL139" s="187"/>
      <c r="AM139" s="187"/>
      <c r="AN139" s="187"/>
      <c r="AO139" s="187"/>
      <c r="AP139" s="138"/>
      <c r="AQ139" s="139"/>
      <c r="AR139" s="139"/>
      <c r="AS139" s="139"/>
      <c r="AT139" s="140"/>
      <c r="AU139" s="140"/>
      <c r="AV139" s="140"/>
      <c r="AW139" s="140"/>
      <c r="AX139" s="140"/>
      <c r="AY139" s="140"/>
      <c r="AZ139" s="140"/>
      <c r="BA139" s="140"/>
      <c r="BB139" s="140"/>
      <c r="BC139" s="140"/>
      <c r="BD139" s="140"/>
      <c r="BE139" s="140"/>
      <c r="BF139" s="140"/>
      <c r="BG139" s="140"/>
      <c r="BH139" s="140"/>
      <c r="BI139" s="140"/>
      <c r="BJ139" s="140"/>
      <c r="BK139" s="140"/>
    </row>
    <row r="140" spans="1:65" s="141" customFormat="1" x14ac:dyDescent="0.25">
      <c r="A140" s="129"/>
      <c r="B140" s="135"/>
      <c r="C140" s="136"/>
      <c r="D140" s="136"/>
      <c r="E140" s="251"/>
      <c r="F140" s="251"/>
      <c r="G140" s="251"/>
      <c r="H140" s="251"/>
      <c r="I140" s="251"/>
      <c r="J140" s="251"/>
      <c r="K140" s="251"/>
      <c r="L140" s="251"/>
      <c r="M140" s="251"/>
      <c r="N140" s="251"/>
      <c r="O140" s="251"/>
      <c r="P140" s="251"/>
      <c r="Q140" s="251"/>
      <c r="R140" s="251"/>
      <c r="S140" s="251"/>
      <c r="T140" s="251"/>
      <c r="U140" s="251"/>
      <c r="V140" s="251"/>
      <c r="W140" s="251"/>
      <c r="X140" s="251"/>
      <c r="Y140" s="251"/>
      <c r="Z140" s="251"/>
      <c r="AA140" s="251"/>
      <c r="AB140" s="251"/>
      <c r="AC140" s="251"/>
      <c r="AD140" s="251"/>
      <c r="AE140" s="251"/>
      <c r="AF140" s="251"/>
      <c r="AG140" s="251"/>
      <c r="AH140" s="251"/>
      <c r="AI140" s="251"/>
      <c r="AJ140" s="187"/>
      <c r="AK140" s="187"/>
      <c r="AL140" s="187"/>
      <c r="AM140" s="187"/>
      <c r="AN140" s="187"/>
      <c r="AO140" s="187"/>
      <c r="AP140" s="138"/>
      <c r="AQ140" s="139"/>
      <c r="AR140" s="18"/>
      <c r="AS140" s="18"/>
      <c r="AT140" s="140"/>
      <c r="AU140" s="140"/>
      <c r="AV140" s="140"/>
      <c r="AW140" s="140"/>
      <c r="AX140" s="140"/>
      <c r="AY140" s="140"/>
      <c r="AZ140" s="140"/>
      <c r="BA140" s="140"/>
      <c r="BB140" s="140"/>
      <c r="BC140" s="140"/>
      <c r="BD140" s="140"/>
      <c r="BE140" s="140"/>
      <c r="BF140" s="140"/>
      <c r="BG140" s="140"/>
      <c r="BH140" s="140"/>
      <c r="BI140" s="140"/>
      <c r="BJ140" s="140"/>
      <c r="BK140" s="140"/>
    </row>
    <row r="141" spans="1:65" s="141" customFormat="1" x14ac:dyDescent="0.25">
      <c r="A141" s="129"/>
      <c r="B141" s="135"/>
      <c r="C141" s="136"/>
      <c r="D141" s="136"/>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c r="AF141" s="251"/>
      <c r="AG141" s="251"/>
      <c r="AH141" s="251"/>
      <c r="AI141" s="251"/>
      <c r="AJ141" s="187"/>
      <c r="AK141" s="187"/>
      <c r="AL141" s="187"/>
      <c r="AM141" s="187"/>
      <c r="AN141" s="187"/>
      <c r="AO141" s="187"/>
      <c r="AP141" s="138"/>
      <c r="AQ141" s="139"/>
      <c r="AR141" s="18"/>
      <c r="AS141" s="18"/>
      <c r="AT141" s="140"/>
      <c r="AU141" s="140"/>
      <c r="AV141" s="140"/>
      <c r="AW141" s="140"/>
      <c r="AX141" s="140"/>
      <c r="AY141" s="140"/>
      <c r="AZ141" s="140"/>
      <c r="BA141" s="140"/>
      <c r="BB141" s="140"/>
      <c r="BC141" s="140"/>
      <c r="BD141" s="140"/>
      <c r="BE141" s="140"/>
      <c r="BF141" s="140"/>
      <c r="BG141" s="140"/>
      <c r="BH141" s="140"/>
      <c r="BI141" s="140"/>
      <c r="BJ141" s="140"/>
      <c r="BK141" s="140"/>
    </row>
    <row r="142" spans="1:65" s="141" customFormat="1" ht="15.75" customHeight="1" x14ac:dyDescent="0.25">
      <c r="A142" s="129"/>
      <c r="B142" s="135"/>
      <c r="C142" s="136"/>
      <c r="D142" s="136"/>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1"/>
      <c r="AJ142" s="187"/>
      <c r="AK142" s="187"/>
      <c r="AL142" s="187"/>
      <c r="AM142" s="187"/>
      <c r="AN142" s="187"/>
      <c r="AO142" s="187"/>
      <c r="AP142" s="138"/>
      <c r="AQ142" s="139"/>
      <c r="AR142" s="139"/>
      <c r="AS142" s="139"/>
      <c r="AT142" s="140"/>
      <c r="AU142" s="140"/>
      <c r="AV142" s="140"/>
      <c r="AW142" s="140"/>
      <c r="AX142" s="140"/>
      <c r="AY142" s="140"/>
      <c r="AZ142" s="140"/>
      <c r="BA142" s="140"/>
      <c r="BB142" s="140"/>
      <c r="BC142" s="140"/>
      <c r="BD142" s="140"/>
      <c r="BE142" s="140"/>
      <c r="BF142" s="140"/>
      <c r="BG142" s="140"/>
      <c r="BH142" s="140"/>
      <c r="BI142" s="140"/>
      <c r="BJ142" s="140"/>
      <c r="BK142" s="140"/>
    </row>
    <row r="143" spans="1:65" s="141" customFormat="1" ht="15.75" customHeight="1" x14ac:dyDescent="0.25">
      <c r="A143" s="129"/>
      <c r="B143" s="135"/>
      <c r="C143" s="136"/>
      <c r="D143" s="136"/>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187"/>
      <c r="AK143" s="187"/>
      <c r="AL143" s="187"/>
      <c r="AM143" s="187"/>
      <c r="AN143" s="187"/>
      <c r="AO143" s="187"/>
      <c r="AP143" s="138"/>
      <c r="AQ143" s="139"/>
      <c r="AR143" s="139"/>
      <c r="AS143" s="139"/>
      <c r="AT143" s="140"/>
      <c r="AU143" s="140"/>
      <c r="AV143" s="140"/>
      <c r="AW143" s="140"/>
      <c r="AX143" s="140"/>
      <c r="AY143" s="140"/>
      <c r="AZ143" s="140"/>
      <c r="BA143" s="140"/>
      <c r="BB143" s="140"/>
      <c r="BC143" s="140"/>
      <c r="BD143" s="140"/>
      <c r="BE143" s="140"/>
      <c r="BF143" s="140"/>
      <c r="BG143" s="140"/>
      <c r="BH143" s="140"/>
      <c r="BI143" s="140"/>
      <c r="BJ143" s="140"/>
      <c r="BK143" s="140"/>
    </row>
    <row r="144" spans="1:65" s="141" customFormat="1" ht="6" customHeight="1" x14ac:dyDescent="0.25">
      <c r="A144" s="129"/>
      <c r="B144" s="142"/>
      <c r="C144" s="143"/>
      <c r="D144" s="143"/>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3"/>
      <c r="AN144" s="143"/>
      <c r="AO144" s="137"/>
      <c r="AP144" s="138"/>
      <c r="AQ144" s="139"/>
      <c r="AR144" s="139"/>
      <c r="AS144" s="139"/>
      <c r="AT144" s="140"/>
      <c r="AU144" s="140"/>
      <c r="AV144" s="140"/>
      <c r="AW144" s="140"/>
      <c r="AX144" s="140"/>
      <c r="AY144" s="140"/>
      <c r="AZ144" s="140"/>
      <c r="BA144" s="140"/>
      <c r="BB144" s="140"/>
      <c r="BC144" s="140"/>
      <c r="BD144" s="140"/>
      <c r="BE144" s="140"/>
      <c r="BF144" s="140"/>
      <c r="BG144" s="140"/>
      <c r="BH144" s="140"/>
      <c r="BI144" s="140"/>
      <c r="BJ144" s="140"/>
      <c r="BK144" s="140"/>
    </row>
    <row r="145" spans="1:63" s="141" customFormat="1" x14ac:dyDescent="0.25">
      <c r="A145" s="129"/>
      <c r="B145" s="142"/>
      <c r="C145" s="143"/>
      <c r="D145" s="143"/>
      <c r="E145" s="246" t="s">
        <v>8</v>
      </c>
      <c r="F145" s="247"/>
      <c r="G145" s="253" t="s">
        <v>84</v>
      </c>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c r="AG145" s="253"/>
      <c r="AH145" s="143"/>
      <c r="AI145" s="143"/>
      <c r="AJ145" s="143"/>
      <c r="AK145" s="137"/>
      <c r="AL145" s="143"/>
      <c r="AM145" s="143"/>
      <c r="AN145" s="143"/>
      <c r="AO145" s="137"/>
      <c r="AP145" s="138"/>
      <c r="AQ145" s="139"/>
      <c r="AR145" s="139"/>
      <c r="AS145" s="139"/>
      <c r="AT145" s="140"/>
      <c r="AU145" s="140"/>
      <c r="AV145" s="140"/>
      <c r="AW145" s="140"/>
      <c r="AX145" s="140"/>
      <c r="AY145" s="140"/>
      <c r="AZ145" s="140"/>
      <c r="BA145" s="140"/>
      <c r="BB145" s="140"/>
      <c r="BC145" s="140"/>
      <c r="BD145" s="140"/>
      <c r="BE145" s="140"/>
      <c r="BF145" s="140"/>
      <c r="BG145" s="140"/>
      <c r="BH145" s="140"/>
      <c r="BI145" s="140"/>
      <c r="BJ145" s="140"/>
      <c r="BK145" s="140"/>
    </row>
    <row r="146" spans="1:63" s="41" customFormat="1" x14ac:dyDescent="0.25">
      <c r="A146" s="129"/>
      <c r="B146" s="145"/>
      <c r="C146" s="146"/>
      <c r="D146" s="147"/>
      <c r="E146" s="246" t="s">
        <v>8</v>
      </c>
      <c r="F146" s="247"/>
      <c r="G146" s="254" t="s">
        <v>57</v>
      </c>
      <c r="H146" s="254"/>
      <c r="I146" s="254"/>
      <c r="J146" s="254"/>
      <c r="K146" s="254"/>
      <c r="L146" s="254"/>
      <c r="M146" s="254"/>
      <c r="N146" s="254"/>
      <c r="O146" s="254"/>
      <c r="P146" s="254"/>
      <c r="Q146" s="254"/>
      <c r="R146" s="254"/>
      <c r="S146" s="254"/>
      <c r="T146" s="254"/>
      <c r="U146" s="254"/>
      <c r="V146" s="254"/>
      <c r="W146" s="254"/>
      <c r="X146" s="254"/>
      <c r="Y146" s="148"/>
      <c r="Z146" s="146"/>
      <c r="AA146" s="146"/>
      <c r="AB146" s="148"/>
      <c r="AC146" s="146"/>
      <c r="AD146" s="148"/>
      <c r="AE146" s="146"/>
      <c r="AF146" s="146"/>
      <c r="AG146" s="146"/>
      <c r="AH146" s="146"/>
      <c r="AI146" s="146"/>
      <c r="AJ146" s="146"/>
      <c r="AK146" s="146"/>
      <c r="AL146" s="146"/>
      <c r="AM146" s="146"/>
      <c r="AN146" s="146"/>
      <c r="AO146" s="148"/>
      <c r="AP146" s="149"/>
      <c r="AT146" s="150"/>
      <c r="AU146" s="150"/>
      <c r="AV146" s="150"/>
      <c r="AW146" s="150"/>
      <c r="AX146" s="150"/>
      <c r="AY146" s="150"/>
      <c r="AZ146" s="150"/>
      <c r="BA146" s="150"/>
      <c r="BB146" s="150"/>
      <c r="BC146" s="150"/>
      <c r="BD146" s="150"/>
      <c r="BE146" s="150"/>
      <c r="BF146" s="150"/>
      <c r="BG146" s="150"/>
      <c r="BH146" s="150"/>
      <c r="BI146" s="150"/>
      <c r="BJ146" s="150"/>
      <c r="BK146" s="150"/>
    </row>
    <row r="147" spans="1:63" s="41" customFormat="1" x14ac:dyDescent="0.25">
      <c r="B147" s="151"/>
      <c r="C147" s="148"/>
      <c r="D147" s="148"/>
      <c r="E147" s="246" t="s">
        <v>8</v>
      </c>
      <c r="F147" s="247"/>
      <c r="G147" s="253" t="s">
        <v>32</v>
      </c>
      <c r="H147" s="253"/>
      <c r="I147" s="253"/>
      <c r="J147" s="253"/>
      <c r="K147" s="253"/>
      <c r="L147" s="143"/>
      <c r="M147" s="143"/>
      <c r="N147" s="143"/>
      <c r="O147" s="143"/>
      <c r="P147" s="143"/>
      <c r="Q147" s="143"/>
      <c r="R147" s="143"/>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8"/>
      <c r="AP147" s="152"/>
    </row>
    <row r="148" spans="1:63" s="41" customFormat="1" x14ac:dyDescent="0.25">
      <c r="B148" s="151"/>
      <c r="C148" s="148"/>
      <c r="D148" s="148"/>
      <c r="E148" s="153"/>
      <c r="F148" s="15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54"/>
      <c r="AN148" s="154"/>
      <c r="AO148" s="148"/>
      <c r="AP148" s="152"/>
    </row>
    <row r="149" spans="1:63" s="41" customFormat="1" ht="15" customHeight="1" x14ac:dyDescent="0.25">
      <c r="B149" s="151"/>
      <c r="C149" s="148"/>
      <c r="D149" s="241" t="s">
        <v>52</v>
      </c>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148"/>
      <c r="AP149" s="152"/>
    </row>
    <row r="150" spans="1:63" s="180" customFormat="1" ht="16.5" customHeight="1" x14ac:dyDescent="0.25">
      <c r="B150" s="181"/>
      <c r="C150" s="182"/>
      <c r="D150" s="242" t="s">
        <v>62</v>
      </c>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183"/>
      <c r="AP150" s="184"/>
      <c r="AQ150" s="185"/>
      <c r="AR150" s="185"/>
      <c r="AS150" s="185"/>
      <c r="AT150" s="185"/>
      <c r="AU150" s="185"/>
      <c r="AV150" s="185"/>
      <c r="AW150" s="185"/>
      <c r="AX150" s="185"/>
      <c r="AY150" s="185"/>
      <c r="AZ150" s="185"/>
      <c r="BA150" s="185"/>
      <c r="BB150" s="185"/>
      <c r="BC150" s="185"/>
      <c r="BD150" s="185"/>
      <c r="BE150" s="185"/>
      <c r="BF150" s="186"/>
      <c r="BG150" s="186"/>
      <c r="BH150" s="186"/>
      <c r="BI150" s="186"/>
      <c r="BJ150" s="186"/>
      <c r="BK150" s="186"/>
    </row>
    <row r="151" spans="1:63" s="41" customFormat="1" ht="8.1" customHeight="1" x14ac:dyDescent="0.25">
      <c r="A151" s="129"/>
      <c r="B151" s="155"/>
      <c r="C151" s="156"/>
      <c r="D151" s="156"/>
      <c r="E151" s="156"/>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8"/>
      <c r="AO151" s="158"/>
      <c r="AP151" s="159"/>
    </row>
    <row r="152" spans="1:63" s="41" customFormat="1" ht="15.75" x14ac:dyDescent="0.25">
      <c r="O152" s="160"/>
      <c r="AM152" s="141"/>
      <c r="AT152" s="150"/>
      <c r="AU152" s="150"/>
      <c r="AV152" s="150"/>
      <c r="AW152" s="150" t="s">
        <v>48</v>
      </c>
      <c r="AX152" s="150"/>
      <c r="AY152" s="150"/>
      <c r="AZ152" s="150"/>
      <c r="BA152" s="150"/>
      <c r="BB152" s="150"/>
      <c r="BC152" s="150"/>
      <c r="BD152" s="150"/>
      <c r="BE152" s="150"/>
      <c r="BF152" s="150"/>
      <c r="BG152" s="150"/>
      <c r="BH152" s="150"/>
      <c r="BI152" s="150"/>
      <c r="BJ152" s="150"/>
      <c r="BK152" s="150"/>
    </row>
    <row r="153" spans="1:63" s="2" customFormat="1" ht="15.75" x14ac:dyDescent="0.25">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row>
    <row r="154" spans="1:63" s="2" customFormat="1" ht="15.75" x14ac:dyDescent="0.25">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1"/>
    </row>
    <row r="155" spans="1:63" s="41" customFormat="1" x14ac:dyDescent="0.25">
      <c r="A155" s="193" t="s">
        <v>85</v>
      </c>
      <c r="B155" s="193"/>
      <c r="C155" s="193"/>
      <c r="D155" s="193"/>
      <c r="E155" s="193"/>
      <c r="F155" s="193"/>
      <c r="G155" s="193"/>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c r="AH155" s="193"/>
      <c r="AI155" s="193"/>
      <c r="AJ155" s="193"/>
      <c r="AK155" s="193"/>
      <c r="AL155" s="193"/>
      <c r="AM155" s="193"/>
      <c r="AN155" s="193"/>
      <c r="AO155" s="193"/>
      <c r="AP155" s="193"/>
      <c r="AQ155" s="193"/>
      <c r="AR155" s="193"/>
      <c r="AS155" s="193"/>
      <c r="AT155" s="150"/>
      <c r="AU155" s="150"/>
      <c r="AV155" s="150"/>
      <c r="AW155" s="150"/>
      <c r="AX155" s="150"/>
      <c r="AY155" s="150"/>
      <c r="AZ155" s="150"/>
      <c r="BA155" s="150"/>
      <c r="BB155" s="150"/>
      <c r="BC155" s="150"/>
      <c r="BD155" s="150"/>
      <c r="BE155" s="150"/>
      <c r="BF155" s="150"/>
      <c r="BG155" s="150"/>
      <c r="BH155" s="150"/>
      <c r="BI155" s="150"/>
      <c r="BJ155" s="150"/>
      <c r="BK155" s="150"/>
    </row>
    <row r="156" spans="1:63" s="41" customFormat="1" x14ac:dyDescent="0.25">
      <c r="A156" s="193"/>
      <c r="B156" s="193"/>
      <c r="C156" s="193"/>
      <c r="D156" s="193"/>
      <c r="E156" s="193"/>
      <c r="F156" s="193"/>
      <c r="G156" s="193"/>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c r="AH156" s="193"/>
      <c r="AI156" s="193"/>
      <c r="AJ156" s="193"/>
      <c r="AK156" s="193"/>
      <c r="AL156" s="193"/>
      <c r="AM156" s="193"/>
      <c r="AN156" s="193"/>
      <c r="AO156" s="193"/>
      <c r="AP156" s="193"/>
      <c r="AQ156" s="193"/>
      <c r="AR156" s="193"/>
      <c r="AS156" s="193"/>
      <c r="AT156" s="150"/>
      <c r="AU156" s="150"/>
      <c r="AV156" s="150"/>
      <c r="AW156" s="150"/>
      <c r="AX156" s="150"/>
      <c r="AY156" s="150"/>
      <c r="AZ156" s="150"/>
      <c r="BA156" s="150"/>
      <c r="BB156" s="150"/>
      <c r="BC156" s="150"/>
      <c r="BD156" s="150"/>
      <c r="BE156" s="150"/>
      <c r="BF156" s="150"/>
      <c r="BG156" s="150"/>
      <c r="BH156" s="150"/>
      <c r="BI156" s="150"/>
      <c r="BJ156" s="150"/>
      <c r="BK156" s="150"/>
    </row>
    <row r="157" spans="1:63" s="41" customFormat="1" x14ac:dyDescent="0.25">
      <c r="A157" s="193"/>
      <c r="B157" s="193"/>
      <c r="C157" s="193"/>
      <c r="D157" s="193"/>
      <c r="E157" s="193"/>
      <c r="F157" s="193"/>
      <c r="G157" s="193"/>
      <c r="H157" s="193"/>
      <c r="I157" s="193"/>
      <c r="J157" s="193"/>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93"/>
      <c r="AP157" s="193"/>
      <c r="AQ157" s="193"/>
      <c r="AR157" s="193"/>
      <c r="AS157" s="193"/>
      <c r="AT157" s="150"/>
      <c r="AU157" s="150"/>
      <c r="AV157" s="150"/>
      <c r="AW157" s="150"/>
      <c r="AX157" s="150"/>
      <c r="AY157" s="150"/>
      <c r="AZ157" s="150"/>
      <c r="BA157" s="150"/>
      <c r="BB157" s="150"/>
      <c r="BC157" s="150"/>
      <c r="BD157" s="150"/>
      <c r="BE157" s="150"/>
      <c r="BF157" s="150"/>
      <c r="BG157" s="150"/>
      <c r="BH157" s="150"/>
      <c r="BI157" s="150"/>
      <c r="BJ157" s="150"/>
      <c r="BK157" s="150"/>
    </row>
    <row r="158" spans="1:63" s="41" customFormat="1" x14ac:dyDescent="0.25">
      <c r="A158" s="193"/>
      <c r="B158" s="193"/>
      <c r="C158" s="193"/>
      <c r="D158" s="193"/>
      <c r="E158" s="193"/>
      <c r="F158" s="193"/>
      <c r="G158" s="193"/>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c r="AH158" s="193"/>
      <c r="AI158" s="193"/>
      <c r="AJ158" s="193"/>
      <c r="AK158" s="193"/>
      <c r="AL158" s="193"/>
      <c r="AM158" s="193"/>
      <c r="AN158" s="193"/>
      <c r="AO158" s="193"/>
      <c r="AP158" s="193"/>
      <c r="AQ158" s="193"/>
      <c r="AR158" s="193"/>
      <c r="AS158" s="193"/>
      <c r="AT158" s="150"/>
      <c r="AU158" s="150"/>
      <c r="AV158" s="150"/>
      <c r="AW158" s="150"/>
      <c r="AX158" s="150"/>
      <c r="AY158" s="150"/>
      <c r="AZ158" s="150"/>
      <c r="BA158" s="150"/>
      <c r="BB158" s="150"/>
      <c r="BC158" s="150"/>
      <c r="BD158" s="150"/>
      <c r="BE158" s="150"/>
      <c r="BF158" s="150"/>
      <c r="BG158" s="150"/>
      <c r="BH158" s="150"/>
      <c r="BI158" s="150"/>
      <c r="BJ158" s="150"/>
      <c r="BK158" s="150"/>
    </row>
    <row r="159" spans="1:63" s="41" customFormat="1" x14ac:dyDescent="0.25">
      <c r="A159" s="193"/>
      <c r="B159" s="193"/>
      <c r="C159" s="193"/>
      <c r="D159" s="193"/>
      <c r="E159" s="193"/>
      <c r="F159" s="193"/>
      <c r="G159" s="193"/>
      <c r="H159" s="193"/>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93"/>
      <c r="AE159" s="193"/>
      <c r="AF159" s="193"/>
      <c r="AG159" s="193"/>
      <c r="AH159" s="193"/>
      <c r="AI159" s="193"/>
      <c r="AJ159" s="193"/>
      <c r="AK159" s="193"/>
      <c r="AL159" s="193"/>
      <c r="AM159" s="193"/>
      <c r="AN159" s="193"/>
      <c r="AO159" s="193"/>
      <c r="AP159" s="193"/>
      <c r="AQ159" s="193"/>
      <c r="AR159" s="193"/>
      <c r="AS159" s="193"/>
      <c r="AT159" s="150"/>
      <c r="AU159" s="150"/>
      <c r="AV159" s="150"/>
      <c r="AW159" s="150"/>
      <c r="AX159" s="150"/>
      <c r="AY159" s="150"/>
      <c r="AZ159" s="150"/>
      <c r="BA159" s="150"/>
      <c r="BB159" s="150"/>
      <c r="BC159" s="150"/>
      <c r="BD159" s="150"/>
      <c r="BE159" s="150"/>
      <c r="BF159" s="150"/>
      <c r="BG159" s="150"/>
      <c r="BH159" s="150"/>
      <c r="BI159" s="150"/>
      <c r="BJ159" s="150"/>
      <c r="BK159" s="150"/>
    </row>
    <row r="160" spans="1:63" s="41" customFormat="1" x14ac:dyDescent="0.25">
      <c r="A160" s="193"/>
      <c r="B160" s="193"/>
      <c r="C160" s="193"/>
      <c r="D160" s="193"/>
      <c r="E160" s="193"/>
      <c r="F160" s="193"/>
      <c r="G160" s="193"/>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c r="AJ160" s="193"/>
      <c r="AK160" s="193"/>
      <c r="AL160" s="193"/>
      <c r="AM160" s="193"/>
      <c r="AN160" s="193"/>
      <c r="AO160" s="193"/>
      <c r="AP160" s="193"/>
      <c r="AQ160" s="193"/>
      <c r="AR160" s="193"/>
      <c r="AS160" s="193"/>
      <c r="AT160" s="150"/>
      <c r="AU160" s="150"/>
      <c r="AV160" s="150"/>
      <c r="AW160" s="150"/>
      <c r="AX160" s="150"/>
      <c r="AY160" s="150"/>
      <c r="AZ160" s="150"/>
      <c r="BA160" s="150"/>
      <c r="BB160" s="150"/>
      <c r="BC160" s="150"/>
      <c r="BD160" s="150"/>
      <c r="BE160" s="150"/>
      <c r="BF160" s="150"/>
      <c r="BG160" s="150"/>
      <c r="BH160" s="150"/>
      <c r="BI160" s="150"/>
      <c r="BJ160" s="150"/>
      <c r="BK160" s="150"/>
    </row>
    <row r="161" spans="1:63" s="41" customFormat="1" x14ac:dyDescent="0.25">
      <c r="A161" s="193"/>
      <c r="B161" s="193"/>
      <c r="C161" s="193"/>
      <c r="D161" s="193"/>
      <c r="E161" s="193"/>
      <c r="F161" s="193"/>
      <c r="G161" s="193"/>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c r="AN161" s="193"/>
      <c r="AO161" s="193"/>
      <c r="AP161" s="193"/>
      <c r="AQ161" s="193"/>
      <c r="AR161" s="193"/>
      <c r="AS161" s="193"/>
      <c r="AT161" s="150"/>
      <c r="AU161" s="150"/>
      <c r="AV161" s="150"/>
      <c r="AW161" s="150"/>
      <c r="AX161" s="150"/>
      <c r="AY161" s="150"/>
      <c r="AZ161" s="150"/>
      <c r="BA161" s="150"/>
      <c r="BB161" s="150"/>
      <c r="BC161" s="150"/>
      <c r="BD161" s="150"/>
      <c r="BE161" s="150"/>
      <c r="BF161" s="150"/>
      <c r="BG161" s="150"/>
      <c r="BH161" s="150"/>
      <c r="BI161" s="150"/>
      <c r="BJ161" s="150"/>
      <c r="BK161" s="150"/>
    </row>
    <row r="162" spans="1:63" s="41" customFormat="1" x14ac:dyDescent="0.25">
      <c r="A162" s="193"/>
      <c r="B162" s="193"/>
      <c r="C162" s="193"/>
      <c r="D162" s="193"/>
      <c r="E162" s="193"/>
      <c r="F162" s="193"/>
      <c r="G162" s="193"/>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c r="AH162" s="193"/>
      <c r="AI162" s="193"/>
      <c r="AJ162" s="193"/>
      <c r="AK162" s="193"/>
      <c r="AL162" s="193"/>
      <c r="AM162" s="193"/>
      <c r="AN162" s="193"/>
      <c r="AO162" s="193"/>
      <c r="AP162" s="193"/>
      <c r="AQ162" s="193"/>
      <c r="AR162" s="193"/>
      <c r="AS162" s="193"/>
      <c r="AT162" s="150"/>
      <c r="AU162" s="150"/>
      <c r="AV162" s="150"/>
      <c r="AW162" s="150"/>
      <c r="AX162" s="150"/>
      <c r="AY162" s="150"/>
      <c r="AZ162" s="150"/>
      <c r="BA162" s="150"/>
      <c r="BB162" s="150"/>
      <c r="BC162" s="150"/>
      <c r="BD162" s="150"/>
      <c r="BE162" s="150"/>
      <c r="BF162" s="150"/>
      <c r="BG162" s="150"/>
      <c r="BH162" s="150"/>
      <c r="BI162" s="150"/>
      <c r="BJ162" s="150"/>
      <c r="BK162" s="150"/>
    </row>
    <row r="163" spans="1:63" s="41" customFormat="1" x14ac:dyDescent="0.2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50"/>
      <c r="AU163" s="150"/>
      <c r="AV163" s="150"/>
      <c r="AW163" s="150"/>
      <c r="AX163" s="150"/>
      <c r="AY163" s="150"/>
      <c r="AZ163" s="150"/>
      <c r="BA163" s="150"/>
      <c r="BB163" s="150"/>
      <c r="BC163" s="150"/>
      <c r="BD163" s="150"/>
      <c r="BE163" s="150"/>
      <c r="BF163" s="150"/>
      <c r="BG163" s="150"/>
      <c r="BH163" s="150"/>
      <c r="BI163" s="150"/>
      <c r="BJ163" s="150"/>
      <c r="BK163" s="150"/>
    </row>
    <row r="164" spans="1:63" s="41" customFormat="1" x14ac:dyDescent="0.25">
      <c r="A164" s="193"/>
      <c r="B164" s="193"/>
      <c r="C164" s="193"/>
      <c r="D164" s="193"/>
      <c r="E164" s="193"/>
      <c r="F164" s="193"/>
      <c r="G164" s="193"/>
      <c r="H164" s="193"/>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c r="AH164" s="193"/>
      <c r="AI164" s="193"/>
      <c r="AJ164" s="193"/>
      <c r="AK164" s="193"/>
      <c r="AL164" s="193"/>
      <c r="AM164" s="193"/>
      <c r="AN164" s="193"/>
      <c r="AO164" s="193"/>
      <c r="AP164" s="193"/>
      <c r="AQ164" s="193"/>
      <c r="AR164" s="193"/>
      <c r="AS164" s="193"/>
      <c r="AT164" s="150"/>
      <c r="AU164" s="150"/>
      <c r="AV164" s="150"/>
      <c r="AW164" s="150"/>
      <c r="AX164" s="150"/>
      <c r="AY164" s="150"/>
      <c r="AZ164" s="150"/>
      <c r="BA164" s="150"/>
      <c r="BB164" s="150"/>
      <c r="BC164" s="150"/>
      <c r="BD164" s="150"/>
      <c r="BE164" s="150"/>
      <c r="BF164" s="150"/>
      <c r="BG164" s="150"/>
      <c r="BH164" s="150"/>
      <c r="BI164" s="150"/>
      <c r="BJ164" s="150"/>
      <c r="BK164" s="150"/>
    </row>
    <row r="165" spans="1:63" s="41" customFormat="1" x14ac:dyDescent="0.2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50"/>
      <c r="AU165" s="150"/>
      <c r="AV165" s="150"/>
      <c r="AW165" s="150"/>
      <c r="AX165" s="150"/>
      <c r="AY165" s="150"/>
      <c r="AZ165" s="150"/>
      <c r="BA165" s="150"/>
      <c r="BB165" s="150"/>
      <c r="BC165" s="150"/>
      <c r="BD165" s="150"/>
      <c r="BE165" s="150"/>
      <c r="BF165" s="150"/>
      <c r="BG165" s="150"/>
      <c r="BH165" s="150"/>
      <c r="BI165" s="150"/>
      <c r="BJ165" s="150"/>
      <c r="BK165" s="150"/>
    </row>
    <row r="166" spans="1:63" x14ac:dyDescent="0.25"/>
  </sheetData>
  <sheetProtection algorithmName="SHA-512" hashValue="GknF8fLDN/Epq6xKazhPqvXmYZAJsyWh41vVN6OJ+qfELiCw8hHILlqA0C7KQ69Ej8hioK8Nd7HEljNr7DwTFA==" saltValue="QS91E+Xi2b5HypNMa/OMzg==" spinCount="100000" sheet="1" selectLockedCells="1"/>
  <mergeCells count="86">
    <mergeCell ref="G147:K147"/>
    <mergeCell ref="AA109:AC109"/>
    <mergeCell ref="AA113:AC113"/>
    <mergeCell ref="E147:F147"/>
    <mergeCell ref="A133:AT133"/>
    <mergeCell ref="A134:AT134"/>
    <mergeCell ref="E139:AI143"/>
    <mergeCell ref="G145:AG145"/>
    <mergeCell ref="D149:AN149"/>
    <mergeCell ref="D150:AN150"/>
    <mergeCell ref="D9:V9"/>
    <mergeCell ref="E120:AC121"/>
    <mergeCell ref="H103:I103"/>
    <mergeCell ref="AA93:AB93"/>
    <mergeCell ref="E145:F145"/>
    <mergeCell ref="E146:F146"/>
    <mergeCell ref="AA97:AC97"/>
    <mergeCell ref="AA111:AC111"/>
    <mergeCell ref="AA105:AC105"/>
    <mergeCell ref="AA101:AC101"/>
    <mergeCell ref="D105:Q107"/>
    <mergeCell ref="G146:X146"/>
    <mergeCell ref="E35:Y35"/>
    <mergeCell ref="A86:B86"/>
    <mergeCell ref="A81:B81"/>
    <mergeCell ref="R90:AD90"/>
    <mergeCell ref="A116:B116"/>
    <mergeCell ref="D86:AI88"/>
    <mergeCell ref="D70:E70"/>
    <mergeCell ref="G70:AD72"/>
    <mergeCell ref="D73:E73"/>
    <mergeCell ref="G73:AC74"/>
    <mergeCell ref="D76:E76"/>
    <mergeCell ref="G76:AD79"/>
    <mergeCell ref="AG25:AJ25"/>
    <mergeCell ref="A28:B28"/>
    <mergeCell ref="A27:B27"/>
    <mergeCell ref="D27:AI28"/>
    <mergeCell ref="D32:AI34"/>
    <mergeCell ref="G30:I30"/>
    <mergeCell ref="N30:Q30"/>
    <mergeCell ref="I25:AA25"/>
    <mergeCell ref="AB25:AF25"/>
    <mergeCell ref="AA99:AC99"/>
    <mergeCell ref="A65:AT65"/>
    <mergeCell ref="A66:AJ66"/>
    <mergeCell ref="AK37:AZ43"/>
    <mergeCell ref="D37:E37"/>
    <mergeCell ref="D42:E42"/>
    <mergeCell ref="K37:N37"/>
    <mergeCell ref="T37:V37"/>
    <mergeCell ref="AE43:AG43"/>
    <mergeCell ref="AE51:AG51"/>
    <mergeCell ref="AE45:AG45"/>
    <mergeCell ref="AE47:AG47"/>
    <mergeCell ref="AE49:AG49"/>
    <mergeCell ref="B125:AJ125"/>
    <mergeCell ref="B123:AF124"/>
    <mergeCell ref="A120:B120"/>
    <mergeCell ref="AA107:AC107"/>
    <mergeCell ref="AA103:AC103"/>
    <mergeCell ref="A118:B118"/>
    <mergeCell ref="A3:AT3"/>
    <mergeCell ref="A23:M23"/>
    <mergeCell ref="O23:AJ23"/>
    <mergeCell ref="A6:AI8"/>
    <mergeCell ref="A20:AI21"/>
    <mergeCell ref="A12:AI14"/>
    <mergeCell ref="A4:AT4"/>
    <mergeCell ref="C15:V15"/>
    <mergeCell ref="C16:U16"/>
    <mergeCell ref="C17:AF17"/>
    <mergeCell ref="C18:V18"/>
    <mergeCell ref="A155:AS165"/>
    <mergeCell ref="A68:B68"/>
    <mergeCell ref="AE55:AG55"/>
    <mergeCell ref="AE57:AG57"/>
    <mergeCell ref="AE59:AG59"/>
    <mergeCell ref="AE61:AG61"/>
    <mergeCell ref="G39:AI40"/>
    <mergeCell ref="AE53:AG53"/>
    <mergeCell ref="A97:Q99"/>
    <mergeCell ref="AE92:AJ99"/>
    <mergeCell ref="A128:B128"/>
    <mergeCell ref="R91:AD91"/>
    <mergeCell ref="AA95:AC95"/>
  </mergeCells>
  <hyperlinks>
    <hyperlink ref="D9:V9" r:id="rId1" display="Adult Center Worksheet 6: Crediting Yogurt in the CACFP " xr:uid="{FA21EA4D-3AEE-45B5-AC0E-D1B7E8306A90}"/>
    <hyperlink ref="G147:I147" r:id="rId2" display="CACFP staff" xr:uid="{793704C5-909C-412D-8B0B-805FE1F3F599}"/>
    <hyperlink ref="G146:U146" r:id="rId3" display="Meal Patterns for CACFP Adult Day Care Centers" xr:uid="{8AB271DB-22A1-42AA-8D85-96B89663515C}"/>
    <hyperlink ref="E35:V35" r:id="rId4" display=" Child Care Worksheet 10: Nutrient Analysis of Recipes" xr:uid="{23698BC7-747E-4E2C-A690-F2A75B4F7A3A}"/>
    <hyperlink ref="E35:Y35" r:id="rId5" display="Adult Center Worksheet 10: Nutrient Analysis of Recipes" xr:uid="{8EC92B6A-ADB2-435B-AB14-DF382BCBFD26}"/>
    <hyperlink ref="C15:Q15" r:id="rId6" display="Crediting Foods in CACFP Adult Day Care Centers" xr:uid="{8124E498-2625-4E7C-BADD-BF7BE6E3C6C5}"/>
    <hyperlink ref="C18:Q18" r:id="rId7" display="Meal Patterns for CACFP Adult Day Care Centers" xr:uid="{6B8AA373-7C99-4FB8-93D8-540721E8E7E8}"/>
    <hyperlink ref="C16:P16" r:id="rId8" display="Food Buying Guide for Child Nutrition Programs" xr:uid="{0173D4F6-A55B-4D8E-BEBF-B18F9A30B924}"/>
    <hyperlink ref="C17:AF17" r:id="rId9" display="Guide to Meeting the Meal Pattern Requirements for CACFP Adult Day Care Centers" xr:uid="{48463DDF-5465-4369-94D7-9A287A210340}"/>
    <hyperlink ref="G145:X145" r:id="rId10" display="Meal Pattern Requirements for CACFP Adult Day Care Centers" xr:uid="{BD388A8A-E946-475F-9E8C-CB1637CA9B9F}"/>
    <hyperlink ref="G145:Y145" r:id="rId11" display="Meal Pattern Requirements for CACFP Adult Day Care Centers" xr:uid="{EDEE374E-44F1-4E23-951A-FAA88B63FAC0}"/>
  </hyperlinks>
  <pageMargins left="0.2" right="0.2" top="0.2" bottom="0.2" header="0.3" footer="0.1"/>
  <pageSetup scale="93" orientation="portrait" r:id="rId12"/>
  <headerFooter>
    <oddFooter>&amp;C&amp;"Arial Narrow,Regular"&amp;8Connecticut State Department of Education • Revised September 2023</oddFooter>
  </headerFooter>
  <rowBreaks count="2" manualBreakCount="2">
    <brk id="61" max="35" man="1"/>
    <brk id="129" max="35" man="1"/>
  </rowBreaks>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Center Worksheet 8: Evaluating Meat/Meat Alternates for Compliance with Connecticut's Recommended Nutrition Standards </dc:title>
  <dc:creator>Susan Fiore</dc:creator>
  <cp:lastModifiedBy>Fiore, Susan</cp:lastModifiedBy>
  <cp:lastPrinted>2022-01-03T18:58:30Z</cp:lastPrinted>
  <dcterms:created xsi:type="dcterms:W3CDTF">2011-06-30T11:51:22Z</dcterms:created>
  <dcterms:modified xsi:type="dcterms:W3CDTF">2023-09-23T12:50:36Z</dcterms:modified>
</cp:coreProperties>
</file>