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ps-fs015\DPSHOME2\486978\CALEA - State Accreditation\"/>
    </mc:Choice>
  </mc:AlternateContent>
  <xr:revisionPtr revIDLastSave="0" documentId="13_ncr:1_{54F9E22A-E097-44F6-99AC-91A256F0940F}" xr6:coauthVersionLast="47" xr6:coauthVersionMax="47" xr10:uidLastSave="{00000000-0000-0000-0000-000000000000}"/>
  <bookViews>
    <workbookView xWindow="-120" yWindow="-120" windowWidth="29040" windowHeight="15840" xr2:uid="{E87160F9-7558-448B-86A1-3A1DC20A3C2F}"/>
  </bookViews>
  <sheets>
    <sheet name="Accreditation Outcome Report" sheetId="15" r:id="rId1"/>
    <sheet name="Accreditation Detailed Findings" sheetId="26" r:id="rId2"/>
    <sheet name="Chapter 1" sheetId="1" r:id="rId3"/>
    <sheet name="Chapter 2" sheetId="16" r:id="rId4"/>
    <sheet name="Chapter 3" sheetId="17" r:id="rId5"/>
    <sheet name="Chapter 4" sheetId="18" r:id="rId6"/>
    <sheet name="Chapter 5" sheetId="19" r:id="rId7"/>
    <sheet name="Chapter 6" sheetId="20" r:id="rId8"/>
    <sheet name="Chapter 7" sheetId="21" r:id="rId9"/>
    <sheet name="Chapter 8" sheetId="22" r:id="rId10"/>
    <sheet name="Chapter 9" sheetId="23" r:id="rId11"/>
    <sheet name="Chapter 10" sheetId="24" r:id="rId12"/>
    <sheet name="Chapter 11" sheetId="25" r:id="rId13"/>
    <sheet name="Drop Downs" sheetId="2"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5" l="1"/>
  <c r="E26" i="15"/>
  <c r="E25" i="15"/>
  <c r="E24" i="15"/>
  <c r="E23" i="15"/>
  <c r="E22" i="15"/>
  <c r="E21" i="15"/>
  <c r="E20" i="15"/>
  <c r="E19" i="15"/>
  <c r="E18" i="15"/>
  <c r="E17" i="15"/>
  <c r="E16" i="15"/>
  <c r="E15" i="15"/>
  <c r="E14" i="15"/>
  <c r="E13" i="15"/>
  <c r="E12" i="15"/>
  <c r="E11" i="15"/>
  <c r="E10" i="15"/>
  <c r="E9" i="15"/>
  <c r="E8" i="15"/>
  <c r="E7" i="15"/>
  <c r="E49" i="15"/>
  <c r="E48" i="15"/>
  <c r="E47" i="15"/>
  <c r="E46" i="15"/>
  <c r="E45" i="15"/>
  <c r="E44" i="15"/>
  <c r="E43" i="15"/>
  <c r="E42" i="15"/>
  <c r="E41" i="15"/>
  <c r="E40" i="15"/>
  <c r="E39" i="15"/>
  <c r="E38" i="15"/>
  <c r="E37" i="15"/>
  <c r="E36" i="15"/>
  <c r="E35" i="15"/>
  <c r="E34" i="15"/>
  <c r="E33" i="15"/>
  <c r="H11" i="15"/>
  <c r="H10" i="15"/>
  <c r="H9" i="15"/>
  <c r="H8" i="15"/>
  <c r="H7" i="15"/>
  <c r="H23" i="15"/>
  <c r="H22" i="15"/>
  <c r="H21" i="15"/>
  <c r="H20" i="15"/>
  <c r="H19" i="15"/>
  <c r="H18" i="15"/>
  <c r="H17" i="15"/>
  <c r="H33" i="15"/>
  <c r="H32" i="15"/>
  <c r="H31" i="15"/>
  <c r="H30" i="15"/>
  <c r="H29" i="15"/>
  <c r="H44" i="15"/>
  <c r="H43" i="15"/>
  <c r="H42" i="15"/>
  <c r="H41" i="15"/>
  <c r="H40" i="15"/>
  <c r="H39" i="15"/>
  <c r="H56" i="15"/>
  <c r="H55" i="15"/>
  <c r="H54" i="15"/>
  <c r="H53" i="15"/>
  <c r="H52" i="15"/>
  <c r="H51" i="15"/>
  <c r="H50" i="15"/>
  <c r="B53" i="15"/>
  <c r="B52" i="15"/>
  <c r="B51" i="15"/>
  <c r="B50" i="15"/>
  <c r="B49" i="15"/>
  <c r="B48" i="15"/>
  <c r="B47" i="15"/>
  <c r="B46" i="15"/>
  <c r="B45" i="15"/>
  <c r="B44" i="15"/>
  <c r="B43" i="15"/>
  <c r="B42" i="15"/>
  <c r="B41" i="15"/>
  <c r="B40" i="15"/>
  <c r="C16" i="25"/>
  <c r="C15" i="25"/>
  <c r="C14" i="25"/>
  <c r="H57" i="15" s="1"/>
  <c r="C16" i="22"/>
  <c r="C15" i="22"/>
  <c r="C14" i="22"/>
  <c r="H24" i="15" s="1"/>
  <c r="C26" i="20"/>
  <c r="C25" i="20"/>
  <c r="C24" i="20"/>
  <c r="E50" i="15" s="1"/>
  <c r="C30" i="19"/>
  <c r="C29" i="19"/>
  <c r="C28" i="19"/>
  <c r="E28" i="15" s="1"/>
  <c r="C25" i="18"/>
  <c r="C24" i="18"/>
  <c r="C23" i="18"/>
  <c r="B54" i="15" s="1"/>
  <c r="B39" i="15"/>
  <c r="B38" i="15"/>
  <c r="B32" i="15"/>
  <c r="B31" i="15"/>
  <c r="B30" i="15"/>
  <c r="B29" i="15"/>
  <c r="B28" i="15"/>
  <c r="C13" i="1"/>
  <c r="C12" i="1"/>
  <c r="C11" i="1"/>
  <c r="C16" i="16"/>
  <c r="C15" i="16"/>
  <c r="C14" i="16"/>
  <c r="B23" i="15" s="1"/>
  <c r="C14" i="17"/>
  <c r="C13" i="17"/>
  <c r="C12" i="17"/>
  <c r="B33" i="15" s="1"/>
  <c r="C12" i="21"/>
  <c r="H12" i="15" s="1"/>
  <c r="C14" i="21"/>
  <c r="C13" i="21"/>
  <c r="C14" i="23"/>
  <c r="C13" i="23"/>
  <c r="C12" i="23"/>
  <c r="H34" i="15" s="1"/>
  <c r="C15" i="24"/>
  <c r="C14" i="24"/>
  <c r="C13" i="24"/>
  <c r="H45" i="15" s="1"/>
  <c r="B22" i="15"/>
  <c r="B21" i="15"/>
  <c r="B20" i="15"/>
  <c r="B19" i="15"/>
  <c r="B18" i="15"/>
  <c r="B17" i="15"/>
  <c r="B16" i="15"/>
  <c r="B10" i="15"/>
  <c r="B9" i="15"/>
  <c r="B8" i="15"/>
  <c r="B7" i="15"/>
  <c r="C14" i="1" l="1"/>
  <c r="C15" i="1" s="1"/>
  <c r="B12" i="15" s="1"/>
  <c r="B11" i="15"/>
  <c r="C17" i="16"/>
  <c r="C18" i="16" s="1"/>
  <c r="B24" i="15" s="1"/>
  <c r="C15" i="17"/>
  <c r="C16" i="17" s="1"/>
  <c r="B34" i="15" s="1"/>
  <c r="C26" i="18"/>
  <c r="C27" i="18" s="1"/>
  <c r="B55" i="15" s="1"/>
  <c r="C31" i="19"/>
  <c r="C32" i="19" s="1"/>
  <c r="E29" i="15" s="1"/>
  <c r="C27" i="20"/>
  <c r="C28" i="20" s="1"/>
  <c r="E51" i="15" s="1"/>
  <c r="C15" i="21"/>
  <c r="C16" i="21" s="1"/>
  <c r="H13" i="15" s="1"/>
  <c r="C17" i="22"/>
  <c r="C18" i="22" s="1"/>
  <c r="H25" i="15" s="1"/>
  <c r="C15" i="23"/>
  <c r="C16" i="23" s="1"/>
  <c r="H35" i="15" s="1"/>
  <c r="C16" i="24"/>
  <c r="C17" i="24" s="1"/>
  <c r="H46" i="15" s="1"/>
  <c r="C17" i="25"/>
  <c r="C18" i="25" s="1"/>
  <c r="H58" i="15" s="1"/>
</calcChain>
</file>

<file path=xl/sharedStrings.xml><?xml version="1.0" encoding="utf-8"?>
<sst xmlns="http://schemas.openxmlformats.org/spreadsheetml/2006/main" count="544" uniqueCount="270">
  <si>
    <t>Chapter 1</t>
  </si>
  <si>
    <t>1.1.1</t>
  </si>
  <si>
    <t>Standard</t>
  </si>
  <si>
    <t>Compliance Status</t>
  </si>
  <si>
    <t>Comments</t>
  </si>
  <si>
    <t>Yes</t>
  </si>
  <si>
    <t>No</t>
  </si>
  <si>
    <t>N/A</t>
  </si>
  <si>
    <t>In Compliance</t>
  </si>
  <si>
    <t>Not In Compliance</t>
  </si>
  <si>
    <t>1.1.2</t>
  </si>
  <si>
    <t>1.1.3</t>
  </si>
  <si>
    <t>1.1.4</t>
  </si>
  <si>
    <t>Description</t>
  </si>
  <si>
    <t>Outcome: Chapter 1</t>
  </si>
  <si>
    <t>In Compliance %</t>
  </si>
  <si>
    <t>Not Applicable by Function</t>
  </si>
  <si>
    <t xml:space="preserve">In Compliance </t>
  </si>
  <si>
    <t>Total Standards</t>
  </si>
  <si>
    <t>Chapter 2</t>
  </si>
  <si>
    <t>1.2.1</t>
  </si>
  <si>
    <t>1.2.2</t>
  </si>
  <si>
    <t>1.2.3</t>
  </si>
  <si>
    <t>1.2.4</t>
  </si>
  <si>
    <t>1.2.5</t>
  </si>
  <si>
    <t>1.2.6</t>
  </si>
  <si>
    <t>1.2.7</t>
  </si>
  <si>
    <t>Outcome: Chapter 2</t>
  </si>
  <si>
    <t>1.3.1</t>
  </si>
  <si>
    <t>1.3.2</t>
  </si>
  <si>
    <t>1.3.3</t>
  </si>
  <si>
    <t>1.3.4</t>
  </si>
  <si>
    <t>1.3.5</t>
  </si>
  <si>
    <t>Percent in Compliance</t>
  </si>
  <si>
    <t>Chapter 3</t>
  </si>
  <si>
    <t>Outcome: Chapter 3</t>
  </si>
  <si>
    <t>Outcome: Chapter 4</t>
  </si>
  <si>
    <t>Chapter 4</t>
  </si>
  <si>
    <t>Outcome: Chapter 5</t>
  </si>
  <si>
    <t>Chapter 5</t>
  </si>
  <si>
    <t>Outcome: Chapter 6</t>
  </si>
  <si>
    <t>Chapter 6</t>
  </si>
  <si>
    <t>Outcome: Chapter 7</t>
  </si>
  <si>
    <t>Chapter 7</t>
  </si>
  <si>
    <t>Chapter 8</t>
  </si>
  <si>
    <t>Outcome: Chapter 8</t>
  </si>
  <si>
    <t>Chapter 9</t>
  </si>
  <si>
    <t>Outcome: Chapter 9</t>
  </si>
  <si>
    <t>Chapter 10</t>
  </si>
  <si>
    <t>Outcome: Chapter 10</t>
  </si>
  <si>
    <t>Chapter 11</t>
  </si>
  <si>
    <t>Outcome: Chapter 11</t>
  </si>
  <si>
    <t>Total Applicable Standards</t>
  </si>
  <si>
    <t>Standards in Compliance</t>
  </si>
  <si>
    <t>2.1.1</t>
  </si>
  <si>
    <t>2.1.2</t>
  </si>
  <si>
    <t>2.1.3</t>
  </si>
  <si>
    <t>2.1.4</t>
  </si>
  <si>
    <t>A written directive requires that the agency’s radio operations be conducted in accordance with Federal Communications Commission (FCC) procedures and requirements.</t>
  </si>
  <si>
    <t>If local, state, and federal criminal justice information systems exist, the agency participates and/or has access to such a system.</t>
  </si>
  <si>
    <t>If the agency is required to access an inter-jurisdictional, regional, or area law enforcement radio system, the communications function has, at a minimum, the necessary equipment to access that system.</t>
  </si>
  <si>
    <t>Security measures for the communications center are in place to:
a Limit access to the communications center to authorized personnel,
b Protect equipment,
c Provide for back-up resources; and
d Provide security for transmission lines, antennas and power sources.</t>
  </si>
  <si>
    <t>2.2.1</t>
  </si>
  <si>
    <t>A written directive requires that materials and substances be collected from a known source, whenever available, for submission to the laboratory for comparison with physical evidence collected.</t>
  </si>
  <si>
    <t>A written directive establishes guidelines and procedures used for collecting, processing,
and preserving physical evidence in the field.</t>
  </si>
  <si>
    <t>2.2.2</t>
  </si>
  <si>
    <t>2.2.3</t>
  </si>
  <si>
    <t>A written directive governs procedures used for photography and video recording pursuant to the collection and preservation of evidence and specifies the information to be recorded at the time this type of evidence is taken.</t>
  </si>
  <si>
    <t>2.2.4</t>
  </si>
  <si>
    <t>2.2.5</t>
  </si>
  <si>
    <t>2.2.6</t>
  </si>
  <si>
    <t>2.2.7</t>
  </si>
  <si>
    <t>A written directive governs the procedures for processing, developing, lifting, and labeling all fingerprints pursuant to the collection and preservation of evidence.</t>
  </si>
  <si>
    <t>A written directive establishes procedures for the seizure of computer/electronic
equipment.</t>
  </si>
  <si>
    <t>A written directive establishes procedures for submitting evidence to a forensic laboratory, which include:
a Identification of the person responsible for submitting the evidence;
b Methods for packaging and transmitting evidence to the laboratory,
c Types of documentation to accompany evidence when transmitted,
d Receipts to ensure maintenance of chain-of-evidence; and
e Stipulation that laboratory results be submitted in writing.</t>
  </si>
  <si>
    <t>All property acquired through asset forfeiture proceedings is accounted for in agency
records and is disposed of by the agency pursuant to legal authority.</t>
  </si>
  <si>
    <t>2.3.1</t>
  </si>
  <si>
    <t>2.3.2</t>
  </si>
  <si>
    <t>2.3.3</t>
  </si>
  <si>
    <t>2.3.4</t>
  </si>
  <si>
    <t>2.3.5</t>
  </si>
  <si>
    <t>A written directive governs access of nonessential persons to the holding facility.</t>
  </si>
  <si>
    <t>A written directive governs conditions under which an officer enters an occupied cell.</t>
  </si>
  <si>
    <t>A written directive governs control and use of keys.</t>
  </si>
  <si>
    <t>A written directive specifies which holding facility doors, to include individual holding cell
doors, are to be secured and when.</t>
  </si>
  <si>
    <t>A written directive requires a documented report of all incidents that threaten the facility
or any person therein.</t>
  </si>
  <si>
    <t>2.4.1</t>
  </si>
  <si>
    <t>2.4.2</t>
  </si>
  <si>
    <t>2.4.3</t>
  </si>
  <si>
    <t>2.4.4</t>
  </si>
  <si>
    <t>2.4.5</t>
  </si>
  <si>
    <t>2.4.6</t>
  </si>
  <si>
    <t>2.4.7</t>
  </si>
  <si>
    <t>2.4.8</t>
  </si>
  <si>
    <t>2.4.9</t>
  </si>
  <si>
    <t>2.4.10</t>
  </si>
  <si>
    <t>2.4.11</t>
  </si>
  <si>
    <t>2.4.12</t>
  </si>
  <si>
    <t>2.4.13</t>
  </si>
  <si>
    <t>2.4.14</t>
  </si>
  <si>
    <t>2.4.15</t>
  </si>
  <si>
    <t>2.4.16</t>
  </si>
  <si>
    <t>The agency maintains current job descriptions for each position in the agency and they are made available to all personnel.</t>
  </si>
  <si>
    <t>If the agency allows secondary employment a written directive establishes procedures for review, approval, and revocation of sworn officers’ secondary employment privileges.</t>
  </si>
  <si>
    <t>A written directive governs the official agency use of social media that is consistent with current and applicable Statutes. The written directive shall include permitted and
prohibited uses to include,
a. The position(s) person(s) permitted to release/post information; and
b. The information which is allowable to release/post.</t>
  </si>
  <si>
    <t>A written directive governs the on-duty and off-duty use of social media by agency personnel and, at a minimum, written guidelines of prohibited content.</t>
  </si>
  <si>
    <t>Regarding Deadly Use-of-Force incidents, the agency has a written directive which establishes procedures for what types of information will be released, when, and in which
situations, in an effort to maintain transparency.</t>
  </si>
  <si>
    <t>The agency has a written plan for handling special events, to include, at a minimum, provisions for the following:
a Designation of a single person or position as supervisor and coordinator for the coverage of a given event,
b Written estimate of traffic, crowd control, and crime problems expected for any given event,
c Contingency plan for traffic direction and control,
d Use of special operations personnel, if any,
e Logistical requirements,
f Coordination inside and outside the agency; and
g After-action report.</t>
  </si>
  <si>
    <t>If there are represented employees in the agency, a written directive describes the role of the agency in the collective bargaining process.</t>
  </si>
  <si>
    <t>If the inventory and control of agency property is regulated by an outside authority, the agency must meet those guidelines. Absent external controlling directives, the agency has a written directive, which establishes internal procedures for inventory and control of agency property and equipment.</t>
  </si>
  <si>
    <t>A written directive governs procedures for an independent audit conducted by the municipality which includes the agency’s fiscal activities.</t>
  </si>
  <si>
    <t>A written directive governs procedures for the requisition and purchase of agency equipment and supplies to include, at a minimum:
a Specifications for items requiring standardized purchases,
b Bidding procedures,
c Criteria for the selection of vendors and bidders,
d Procedures for the emergency purchasing or rental agreements for equipment; and
e Procedures for requesting supplemental or emergency appropriations and fund transfer.</t>
  </si>
  <si>
    <t>The Chief Executive Officer; through a written statement issued by a unit of government, a law or ordinance, or combination thereof, is designated as the authority responsible for the fiscal management of the agency.</t>
  </si>
  <si>
    <t>The agency has a position management system, which provides the following information:
a The number and type of each position authorized in the agency’s budget;
b Location of each authorized position within the agency’s organizational structure; and
c Position status information (filled or vacant) for each authorized.</t>
  </si>
  <si>
    <t>2.5.15</t>
  </si>
  <si>
    <t>2.5.16</t>
  </si>
  <si>
    <t>2.5.17</t>
  </si>
  <si>
    <t>2.5.18</t>
  </si>
  <si>
    <t>2.5.19</t>
  </si>
  <si>
    <t>2.5.21</t>
  </si>
  <si>
    <t>2.5.20</t>
  </si>
  <si>
    <t>The agency creates opportunities in schools and communities for positive, nonenforcement interactions with police.</t>
  </si>
  <si>
    <t>A written directive establishes procedures for monitoring and responding to private security alarms.</t>
  </si>
  <si>
    <t>If the agency has computerized mobile data access capabilities or other similar technology, a written directive establishes procedures for its use.</t>
  </si>
  <si>
    <t>A written directive specifies procedures for the following:
a Handling of abandoned vehicles,
b Removal and towing of vehicles from public and private property; and
c Maintaining records of all vehicles removed, stored, or towed at the direction of an officer.</t>
  </si>
  <si>
    <t xml:space="preserve"> A written directive governs the provision of assistance to highway users, to include:
a General assistance,
b Mechanical assistance and towing service,                                                  c Protection to stranded persons; and
d Emergency assistance.</t>
  </si>
  <si>
    <t>A written directive establishes the agency’s alcohol enforcement countermeasure program
and procedures for handling persons charged with driving while under the influence of
alcohol or drugs.</t>
  </si>
  <si>
    <t>A written directive governs the use of speed measuring devices in traffic law enforcement, to include:
a Equipment specifications;
b Operational procedures,
c Proper care and upkeep,                                                                                      d Programmed maintenance,
e Maintenance and calibration records; and
f Operator training and certification.</t>
  </si>
  <si>
    <t>2.5.1</t>
  </si>
  <si>
    <t>2.5.2</t>
  </si>
  <si>
    <t>2.5.3</t>
  </si>
  <si>
    <t>2.5.4</t>
  </si>
  <si>
    <t>2.5.5</t>
  </si>
  <si>
    <t>2.5.6</t>
  </si>
  <si>
    <t>2.5.7</t>
  </si>
  <si>
    <t>2.5.8</t>
  </si>
  <si>
    <t>2.5.9</t>
  </si>
  <si>
    <t>2.5.10</t>
  </si>
  <si>
    <t>2.5.11</t>
  </si>
  <si>
    <t>2.5.12</t>
  </si>
  <si>
    <t>2.5.13</t>
  </si>
  <si>
    <t>2.5.14</t>
  </si>
  <si>
    <t>A written directive establishes uniform enforcement policies for traffic law violations, to include:
a Operation of a vehicle after driving privileges have been suspended or revoked;
b Speed violations,
c Other hazardous violations,
d Off-road vehicle violations,
e Equipment violations,
f Public carrier/commercial vehicle violations;
g Other non-hazardous violations,
h Newly enacted laws and/or regulations,
i Violations resulting in traffic collisions,
j Pedestrian and bicycle violations; and
k Use of roadside safety checks.</t>
  </si>
  <si>
    <t>At the time a motorist is charged with a violation, the agency provides information relative to the specific charge, to include:
a Court appearance schedule,
b Optional or mandatory nature of court appearance by the motorist,
c Notice of whether the motorist is allowed to enter a plea and/or pay the fine by mail; and
d Other information that must be provided to the motorist prior to release</t>
  </si>
  <si>
    <t>A written directive establishes procedures for handling traffic law violations committed by:
a Out of state residents,
b Juveniles; and
c Foreign diplomats/consular officials.</t>
  </si>
  <si>
    <t>The agency provides appropriate assistance to victims/witnesses who have been threatened or who, in the judgment of the agency, express specific, credible reasons for fearing intimidation or further victimization.</t>
  </si>
  <si>
    <t>The agency has a written plan for handling a bomb threat or bomb emergency and for gaining access to a bomb disposal unit.</t>
  </si>
  <si>
    <t>The agency has a written plan for handling a hostage/barricaded person situation, to include, at a minimum, provisions for the following:
a Attempts to avoid confrontation in favor of controlling and containing the situation until the arrival of trained tactical and/or hostage negotiation personnel;
b Notification of tactical and hostage negotiation personnel, if these functions are utilized by the agency,
c Interaction between tactical and hostage negotiation personnel and responsibilities of each,
d Notification of appropriate persons within and outside the agency, such as command officers, dog handlers,
e Communications with other agencies,
f Establishment of inner and outer perimeters,
g Evacuation of bystanders,
h Evacuation of injured persons,
i Establishment of central Command Post and appropriate chain-of-command,
j Request for ambulance, rescue, fire and surveillance equipment,
k Authorization for news media access and news media policy,
l Authorization for use-of-force and chemical agents,
m Use of support staff,
n Pursuit/surveillance vehicles and control of travel routes; and
o After-action report.</t>
  </si>
  <si>
    <t>A written directive establishes the agency’s juvenile operations function, and includes, at a
minimum, the following:
a A statement that the agency is committed to the development and perpetuation of programs designed to prevent and control juvenile delinquency,
b A statement that the responsibility for participating in or supporting the agency’s juvenile operations functions is shared by all agency components and personnel.</t>
  </si>
  <si>
    <t>The agency has written procedures for conducting surveillance, undercover, decoy, and raid operations.</t>
  </si>
  <si>
    <t>A written directive requires the documentation of every incident in one or more of the following categories if the incident is alleged to have occurred in the agency’s service area:
a Citizen reports of crimes,
b Citizen complaints,
c Incidents resulting in an employee being dispatched or assigned,
d Criminal and non-criminal cases initiated by law enforcement employees; and
e Incidents involving arrests, citations, or summonses.</t>
  </si>
  <si>
    <t>A written directive controls the access of news media representatives, including photographers, to the:
a Scenes of major fires, natural disasters, or other catastrophic events; and
b Perimeter of crime scenes.</t>
  </si>
  <si>
    <t>A written directive summarizes the rights of victims and witnesses.</t>
  </si>
  <si>
    <t>If the agency performs an intelligence function, procedures must be established to ensure the legality and integrity of its operations to include:
a Procedures for ensuring information collected is limited to criminal conduct and relates to activities that present a threat to the community,
b Descriptions of the types or quality of information that may be included in the system,
c Methods for purging out-of-date or incorrect information; and
d Procedures for the utilization of intelligence personnel and techniques.</t>
  </si>
  <si>
    <t>If investigative task forces are used, a written directive governs their activities, to include:
a Identifying the purpose,
b Defining authority, responsibilities, and written agreements,
c Establishing accountability,
d Identifying resources available; and
e Evaluating results and their continued necessity.</t>
  </si>
  <si>
    <t>The agency has a written directive that governs procedures for requesting federal law enforcement or National Guard assistance in emergency situations and has a written agreement with neighboring law enforcement agencies to provide mutual aid in emergency situations. The mutual aid agreement must include, at a minimum, the following details:
a The legal status of agencies and agency personnel responding to mutual aid requests;
b Procedures for vesting provider agency personnel with the legal authority to act within the receiver agency’s jurisdiction,
c Procedures for requesting mutual aid,
d Identity of those persons authorized to request mutual aid,
e Identity of persons to whom outside personnel are to report,
f Procedures for maintaining radio communication with outside personnel,
g Expenditures, if any, which should be borne by the receiver agency to compensate for the use of the provider agency’s resources,
h Procedures for review and revision if prescribed in the agreement.</t>
  </si>
  <si>
    <t>2.6.1</t>
  </si>
  <si>
    <t>2.6.2</t>
  </si>
  <si>
    <t>2.6.3</t>
  </si>
  <si>
    <t>2.6.4</t>
  </si>
  <si>
    <t>2.6.5</t>
  </si>
  <si>
    <t>2.6.6</t>
  </si>
  <si>
    <t>2.6.7</t>
  </si>
  <si>
    <t>2.6.8</t>
  </si>
  <si>
    <t>2.6.9</t>
  </si>
  <si>
    <t>2.6.10</t>
  </si>
  <si>
    <t>2.6.11</t>
  </si>
  <si>
    <t>A written directive requires a written performance evaluation report on all entry-level probationary employees at least quarterly.</t>
  </si>
  <si>
    <t>In the absence of controlling legislation, at least a six-month probationary period is required of all sworn personnel who are promoted, with any exceptions defined.</t>
  </si>
  <si>
    <t>In the absence of controlling contract language, a written directive requires a performance
evaluation of each employee is conducted and documented at least annually.</t>
  </si>
  <si>
    <t>If the agency conducts a written performance evaluation, a written directive requires that,
a. At least 90 days prior to the end of the annual rating period, non-probationary employees be advised in writing whenever their performance is deemed to be unsatisfactory, and
b. Define actions that should be taken to improve the employee’s performance</t>
  </si>
  <si>
    <t>A written directive describes the agency’s retirement program, disability and death benefits program, liability protection program, and employee educational benefits if any.</t>
  </si>
  <si>
    <t>The agency’s job announcements and recruitment notices for sworn personnel:
a Provide a description of the duties, responsibilities, requisite skills, educational level, and other minimum qualifications or requirements,
b Advertise entry-level job vacancies through electronic, print, or other media,
c Advertise the agency as an equal opportunity employer on all employment applications and recruitment advertisements; and
d Advertise official application filing deadlines.</t>
  </si>
  <si>
    <t>All elements of the selection process for sworn personnel use only those rating criteria or minimum qualifications that are job-related.</t>
  </si>
  <si>
    <t>A written directive requires that all elements of the selection process for sworn personnel be administered, scored, evaluated, and interpreted in a uniform manner.</t>
  </si>
  <si>
    <t>A written directive describes the agency’s salary program, to include
a Entry-level salary for the agency;
b Salary differential within ranks,
c Salary differential between ranks,                                                        d Salary levels for those with special skills, if any,
e Compensatory time policy,
f Overtime policy; and
g The provision of salary augmentation.</t>
  </si>
  <si>
    <t>A written directive requires an appeal process for contested evaluation reports and that a copy of the completed evaluation report is provided to the employee.</t>
  </si>
  <si>
    <t>A written directive defines the agency’s role in the promotion process and vests in an identifiable position the authority and responsibility for administering the promotional process for sworn personnel.</t>
  </si>
  <si>
    <t>2.6.12</t>
  </si>
  <si>
    <t>2.6.13</t>
  </si>
  <si>
    <t>2.6.14</t>
  </si>
  <si>
    <t>2.6.15</t>
  </si>
  <si>
    <t>2.6.16</t>
  </si>
  <si>
    <t>2.6.17</t>
  </si>
  <si>
    <t>A written directive describes the agency’s leave program, including:
a Family, medical, and maternity leave;
b Sick leave;
c Holiday and vacation leave;
d Military leave;
e. Unpaid Leave; and
f Other administrative leave.</t>
  </si>
  <si>
    <t>The agency has ethnic and gender composition in the sworn law enforcement ranks in approximate proportion to the makeup of the available work force in the law enforcement agency’s service community, or a recruitment plan.
a. The agency makes available to the public data regarding the composition of their department including the race, gender, age, and other relevant demographic data of its workforce.</t>
  </si>
  <si>
    <t>A written directive specifies appeal procedures in disciplinary actions, procedures for maintenance of records of disciplinary actions and if employee misconduct results in dismissal, the following information is provided to the employee:
a A written statement citing the reason for dismissal,
b The effective date of the dismissal; and
c A statement of the status of fringe and retirement benefits after dismissal.</t>
  </si>
  <si>
    <t>Unless there is controlling contract language, a written directive establishes a grievance
procedure, which includes the following:
a Identification of matters that are grievable (scope) and the levels in the agency or
government to which the grievance may be filed and/or appealed;
b Establishment of time limitations for filing or appealing the grievance to the next
level,
c A description of the type of information to be submitted when filing a grievance,
d Establishment of procedural steps and time limitations at each level in responding to
grievances or appeals; and
e Establishment of criteria for employee representation</t>
  </si>
  <si>
    <t>A written directive specifies the conditions, if any, during an internal affairs investigation, when:
a Medical or laboratory examinations are administered,
b Photographs are taken of employees,
c An employee might be directed to participate in a line-up;
d An employee might be required to submit financial disclosure statements.</t>
  </si>
  <si>
    <t>When employees are notified that they have become the subject of an internal affairs investigation, the agency issues the employee a written statement of the allegations and
the employee’s rights and responsibilities relative to the investigation.</t>
  </si>
  <si>
    <t>2.7.1</t>
  </si>
  <si>
    <t>2.7.2</t>
  </si>
  <si>
    <t>2.7.3</t>
  </si>
  <si>
    <t>2.7.4</t>
  </si>
  <si>
    <t>2.7.5</t>
  </si>
  <si>
    <t>A written directive requires that transporting officers be seated in specific locations within the vehicle, depending upon the number of prisoners to be transported and the number of escort officers used.</t>
  </si>
  <si>
    <t>A written directive prescribes circumstances under which the prisoner may communicate with others while being transported.</t>
  </si>
  <si>
    <t>Vehicles used primarily for transporting prisoners must have the driver separated from the prisoner by a safety barrier.</t>
  </si>
  <si>
    <t>If prisoners are routinely transported alone in the rear of agency vehicles, the rear compartments are modified to minimize  opportunities for exit without the aid of the transporting officer.</t>
  </si>
  <si>
    <t>A written directive specifies procedures for supervision of detainees of a gender opposite that of the supervising staff member.</t>
  </si>
  <si>
    <t>2.8.6</t>
  </si>
  <si>
    <t>2.8.7</t>
  </si>
  <si>
    <t>2.8.5</t>
  </si>
  <si>
    <t>2.8.4</t>
  </si>
  <si>
    <t>2.8.3</t>
  </si>
  <si>
    <t>2.8.2</t>
  </si>
  <si>
    <t>2.8.1</t>
  </si>
  <si>
    <t>A written directive establishes procedures for maintaining records of traffic citations, to include:
a Issuing citation forms to officers;
b Accounting for citations; and
c Storing citations in a secure area.</t>
  </si>
  <si>
    <t>A written directive establishes procedures for collecting and submitting crime data to a national uniform crime reporting program or national incident-based reporting system.</t>
  </si>
  <si>
    <t>A record of the execution or attempted service of legal process documents is maintained and includes,
a Date and time service was executed/attempted,
b Name of officer(s) executing/attempting service,
c Name of person on whom legal process was served/executed,
d Method of service/reason for non-service; and
e Address of service/attempt.</t>
  </si>
  <si>
    <t>Information regarding each item of criminal legal process is recorded, including the following elements:
a Date and time received,
b Nature of document,
c Source of document,
d Officer assigned for service,
e Date of assignment,
f If required, court docket number; and
g For subpoenas, date service due</t>
  </si>
  <si>
    <t>A written directive requires the agency to maintain a record of all complaints against the agency or employees and to protect the confidentiality of these records by maintaining them in a secure area.</t>
  </si>
  <si>
    <t>The agency has procedures for safeguarding arrest records from unauthorized disclosure.</t>
  </si>
  <si>
    <t>A written directive governs the disposition of the records of candidates for sworn positions determined to be ineligible for appointment.</t>
  </si>
  <si>
    <t>2.9.1</t>
  </si>
  <si>
    <t>2.9.2</t>
  </si>
  <si>
    <t>2.9.3</t>
  </si>
  <si>
    <t>2.9.4</t>
  </si>
  <si>
    <t>2.9.5</t>
  </si>
  <si>
    <t>The agency provides leadership training to, at a minimum, all supervisory personnel.</t>
  </si>
  <si>
    <t>In addition to training received at a POSTC Basic Training Academy, a written directive governs the training to be received by agency personnel regarding agency policies, procedures, rules, and regulations.</t>
  </si>
  <si>
    <t>A written directive establishes agency policy concerning remedial training.</t>
  </si>
  <si>
    <t>The agency requires lesson plans for all training courses conducted by the agency, to include:
a A statement of performance and job-related objectives; the content of the training and specification of the appropriate instructional techniques,
b Identification of any tests used in the training process,
c A process for approval of lesson plans; and
d. A process for review and revision of lesson plans.</t>
  </si>
  <si>
    <t>A written directive governs attendance requirements for employees assigned to authorized agency training programs.</t>
  </si>
  <si>
    <t>2.10.1</t>
  </si>
  <si>
    <t>2.10.2</t>
  </si>
  <si>
    <t>2.10.3</t>
  </si>
  <si>
    <t>2.10.4</t>
  </si>
  <si>
    <t>2.10.5</t>
  </si>
  <si>
    <t>2.10.6</t>
  </si>
  <si>
    <t>A written directive requires training for all agency staff with any responsibility for detainees in temporary custody.</t>
  </si>
  <si>
    <t>A written directive addresses the following security concerns in the temporary holding area:
a Weapons control;
b Panic or duress alarms;
c Who has access to area and prisoner;
d Escape prevention;
e Search of detainee;
f Security inspection; and
g Visual observation of detainee at least every 30 minutes.</t>
  </si>
  <si>
    <t>There is a plan for fire prevention, fire evacuation, and fire suppression for the temporary holding area or room.</t>
  </si>
  <si>
    <t>If the temporary holding area is used, a written directive states that the period of time that a detainee may be held without continuous control or supervision of agency personnel will not exceed two hours.</t>
  </si>
  <si>
    <t>A written directive establishes minimum physical conditions for the temporary holding area or room and provides for access to water, restrooms, and other needs.</t>
  </si>
  <si>
    <t>A written directive identifies the procedures for the following:
a Supervision and accountability for temporary detainees;
b Authorization for use of the temporary holding area;
c Temporary restraint of detainees by securing them to fixed objects; and
d The separation of males from females as well as adults from juveniles.</t>
  </si>
  <si>
    <t>2.11.1</t>
  </si>
  <si>
    <t>2.11.2</t>
  </si>
  <si>
    <t>2.11.3</t>
  </si>
  <si>
    <t>2.11.4</t>
  </si>
  <si>
    <t>2.11.5</t>
  </si>
  <si>
    <t>2.11.6</t>
  </si>
  <si>
    <t>2.11.7</t>
  </si>
  <si>
    <t>If the agency’s jurisdiction includes a research intensive facility, a written directive establishes;
a. The agency’s role and responsibility for response to the facility;
b. Responsibilities of the agency’s communications staff;
c. Specific responsibilities of responding agency personnel;
d. Identifying the position or agency responsible for coordinating the response to various types of incidents at the facility;
e. Training for agency personnel in any unique risks at the facility and proper response to those risks; and
f. Specialized equipment needed or required for responding to various types of incidents at the facility.</t>
  </si>
  <si>
    <t>A written directive requires a documented triennial risk assessment and analysis which includes at a minimum;
a. Specific areas to be reviewed;
b. Ascertaining which types of reports/records will be utilized in the assessment/analysis;                                                                             c. Risk of property loss to the institution as well as individuals;
d. Risks to the community from accidents;
e. Risks to the community from criminal activity;
f. Identifiable liability issues, if any; and
g. Reporting of conclusions and recommendations to the appropriate entities inside and outside the institution.</t>
  </si>
  <si>
    <t>If the campus utilizes emergency phones (call boxes) or similar devices, the agency has a written directive which establishes;
a. A procedure to determine their location;
b. A needs analysis conducted at least triennially, based upon a documented security survey;
c. Scheduled maintenance and testing of the devices;
d. Response procedures for agency personnel; and
e. A procedure for educating the campus community of their availability, locations and
purpose.</t>
  </si>
  <si>
    <t>If the agency is responsible for a campus security escort service, a written directive establishes procedures for;
a. Educating the campus community of availability of the service;
b. Conditions for providing the service;
c. Selection of security escort personnel;
d. Background investigations and training of security escort personnel;
e. Rules and Regulations for security escort personnel; and
f. Supervision of security escort personnel.</t>
  </si>
  <si>
    <t>If the agency is responsible for monitoring security cameras placed around campus a written directive establishes procedures for;
a. Conditions and responsibilities for monitoring cameras and responding to incidents observed;
b. Training employees whose function includes monitoring the cameras;
c. Procedures and responsibility for maintenance and testing of equipment;
d. Determining camera locations;
e. A needs analysis conducted at least triennially, based upon a documented security
survey to reevaluate camera locations; and
f. Requests to review or release video footage or images captured by the cameras.</t>
  </si>
  <si>
    <t>If the agency is involved in the behavioral threat assessment process, a written directive describes the agency’s role in that process.</t>
  </si>
  <si>
    <t>Tier II Accreditation Outcome Report</t>
  </si>
  <si>
    <t>If the agency plays a part in an emergency notification system, the agency has a written directive governing;
a. Situations under which the system will be initiated;
b. Individual(s) responsible/authorized for activating the system;
c. Methods utilized to disseminate information;
d. Information that will/will not be disclosed via the notification system; and
e. Requirement that an alert be updated when/if new information becomes available and cancelled at the conclusion of the event.</t>
  </si>
  <si>
    <t>A written directive specifies the process for announcing and filling specialized assignments. The process should include at a minimum,
a. The criteria for the specialized position,
b. Anticipated openings in specialized assignments are posted,
c. The selection process is detailed in the announcement of the opening; and
d. A selection criterion is made available when the process is posted.</t>
  </si>
  <si>
    <t>When a negotiated labor agreement is ratified by all parties, the agency’s CEO, or designee, will:
a Obtain a written, signed copy of the labor agreement,
b Review and amend, if necessary, all written directives and procedures to coincide with the terms of the labor agreement; and                                                                                           c Disseminate information relative to a new labor agreement, including modifications to existing agreements, to managers and supervisors of bargaining unit employees</t>
  </si>
  <si>
    <t>If law enforcement services are provided by the agency to another municipality, a written agreement exists governing those services.
a A statement of the specific services to be provided,
b Specific language dealing with financial agreements between the parties,
c Specification of the records to be maintained concerning the performance of services by the provider agency,
d Language dealing with the duration, modification, and termination of the contract,
e Specific language dealing with legal contingencies,
f Stipulation that the provider agency maintains control over its personnel,
g Specific arrangements for the use of equipment and facilities; and
h A procedure for review and revision, if needed, of the agreement</t>
  </si>
  <si>
    <t>A written directive governs the maintenance of all cash funds or accounts where agency personnel are permitted to receive, maintain, or disburse cash and includes, at a minimum:
a A balance sheet, ledger, or other system that identifies initial balance, credits (cash income received), debits (cash disbursed), and the balance on hand;
b Receipts or documentation for cash received;
c Authorization for cash disbursement, including CEO authorization for expenses in excess of a given amount;
d Records, documentation, or invoice requirements for cash expenditures;
e Persons or positions authorized to disburse or accept cash; and
f Quarterly accounting of agency cash activities to include the quarter’s starting and ending balances.</t>
  </si>
  <si>
    <r>
      <rPr>
        <b/>
        <sz val="14"/>
        <color theme="1"/>
        <rFont val="Calibri"/>
        <family val="2"/>
        <scheme val="minor"/>
      </rPr>
      <t>Agency:</t>
    </r>
    <r>
      <rPr>
        <sz val="14"/>
        <color theme="1"/>
        <rFont val="Calibri"/>
        <family val="2"/>
        <scheme val="minor"/>
      </rPr>
      <t xml:space="preserve"> </t>
    </r>
  </si>
  <si>
    <r>
      <rPr>
        <b/>
        <sz val="14"/>
        <color theme="1"/>
        <rFont val="Calibri"/>
        <family val="2"/>
        <scheme val="minor"/>
      </rPr>
      <t>Accreditation Outcome:</t>
    </r>
    <r>
      <rPr>
        <sz val="14"/>
        <color theme="1"/>
        <rFont val="Calibri"/>
        <family val="2"/>
        <scheme val="minor"/>
      </rPr>
      <t xml:space="preserve"> </t>
    </r>
  </si>
  <si>
    <t>Detailed Findings</t>
  </si>
  <si>
    <t>Overall Findings &amp; Recommendations</t>
  </si>
  <si>
    <t>Tier II Accreditation Detailed Findings</t>
  </si>
  <si>
    <t xml:space="preserve">Date of Onsite Visit: </t>
  </si>
  <si>
    <t>Accreditation Team</t>
  </si>
  <si>
    <t>Assessors</t>
  </si>
  <si>
    <r>
      <rPr>
        <b/>
        <sz val="11"/>
        <color theme="1"/>
        <rFont val="Calibri"/>
        <family val="2"/>
        <scheme val="minor"/>
      </rPr>
      <t>Lead Assessor:</t>
    </r>
    <r>
      <rPr>
        <sz val="11"/>
        <color theme="1"/>
        <rFont val="Calibri"/>
        <family val="2"/>
        <scheme val="minor"/>
      </rPr>
      <t xml:space="preserve"> </t>
    </r>
  </si>
  <si>
    <t xml:space="preserve">POST Staff Approval: </t>
  </si>
  <si>
    <t xml:space="preserve">POST Staff Printed Name: </t>
  </si>
  <si>
    <t>Agency Staff Acceptance:</t>
  </si>
  <si>
    <t xml:space="preserve">Agency Staff Printed Name: </t>
  </si>
  <si>
    <t>Assessor:</t>
  </si>
  <si>
    <t xml:space="preserve">Assessor: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</si>
</sst>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0"/>
      <name val="Calibri"/>
      <family val="2"/>
      <scheme val="minor"/>
    </font>
    <font>
      <b/>
      <sz val="16"/>
      <color theme="0"/>
      <name val="Calibri"/>
      <family val="2"/>
      <scheme val="minor"/>
    </font>
    <font>
      <b/>
      <sz val="18"/>
      <color theme="0"/>
      <name val="Calibri"/>
      <family val="2"/>
      <scheme val="minor"/>
    </font>
    <font>
      <sz val="12"/>
      <name val="Calibri"/>
      <family val="2"/>
      <scheme val="minor"/>
    </font>
    <font>
      <sz val="1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cellStyleXfs>
  <cellXfs count="95">
    <xf numFmtId="0" fontId="0" fillId="0" borderId="0" xfId="0"/>
    <xf numFmtId="0" fontId="1" fillId="0" borderId="0" xfId="0" applyFont="1"/>
    <xf numFmtId="0" fontId="0" fillId="0" borderId="0" xfId="0" applyAlignment="1">
      <alignment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1" fillId="4" borderId="1" xfId="0" applyFont="1" applyFill="1" applyBorder="1"/>
    <xf numFmtId="0" fontId="0" fillId="4" borderId="1" xfId="0" applyFill="1" applyBorder="1" applyAlignment="1">
      <alignment horizontal="left" vertical="center" wrapText="1"/>
    </xf>
    <xf numFmtId="0" fontId="0" fillId="4" borderId="1" xfId="0" applyFill="1" applyBorder="1" applyAlignment="1">
      <alignment wrapText="1"/>
    </xf>
    <xf numFmtId="0" fontId="0" fillId="4" borderId="7" xfId="0" applyFill="1" applyBorder="1" applyAlignment="1">
      <alignment horizontal="center" wrapText="1"/>
    </xf>
    <xf numFmtId="0" fontId="0" fillId="0" borderId="1" xfId="0" applyBorder="1"/>
    <xf numFmtId="0" fontId="0" fillId="0" borderId="1" xfId="0" applyBorder="1" applyAlignment="1">
      <alignment wrapText="1"/>
    </xf>
    <xf numFmtId="0" fontId="0" fillId="4" borderId="17" xfId="0" applyFill="1" applyBorder="1" applyAlignment="1">
      <alignment horizontal="center" wrapText="1"/>
    </xf>
    <xf numFmtId="0" fontId="0" fillId="0" borderId="8" xfId="0" applyBorder="1"/>
    <xf numFmtId="0" fontId="0" fillId="0" borderId="18" xfId="0" applyBorder="1"/>
    <xf numFmtId="0" fontId="5" fillId="4" borderId="7" xfId="0" applyFont="1" applyFill="1" applyBorder="1" applyAlignment="1">
      <alignment horizontal="center" wrapText="1"/>
    </xf>
    <xf numFmtId="0" fontId="6" fillId="0" borderId="8" xfId="0" applyFont="1" applyBorder="1" applyAlignment="1">
      <alignment horizontal="right" wrapText="1"/>
    </xf>
    <xf numFmtId="0" fontId="1" fillId="4" borderId="9" xfId="0" applyFont="1" applyFill="1" applyBorder="1" applyAlignment="1">
      <alignment horizontal="center" wrapText="1"/>
    </xf>
    <xf numFmtId="9" fontId="1" fillId="0" borderId="10" xfId="0" applyNumberFormat="1" applyFont="1" applyBorder="1"/>
    <xf numFmtId="0" fontId="7" fillId="0" borderId="0" xfId="0" applyFont="1"/>
    <xf numFmtId="0" fontId="2" fillId="3" borderId="7" xfId="0" applyFont="1" applyFill="1" applyBorder="1" applyAlignment="1">
      <alignment horizontal="center"/>
    </xf>
    <xf numFmtId="0" fontId="2" fillId="3" borderId="8" xfId="0" applyFont="1" applyFill="1" applyBorder="1" applyAlignment="1">
      <alignment horizontal="center" wrapText="1"/>
    </xf>
    <xf numFmtId="0" fontId="7" fillId="4" borderId="7" xfId="0" applyFont="1" applyFill="1" applyBorder="1"/>
    <xf numFmtId="0" fontId="0" fillId="4" borderId="7" xfId="0" applyFill="1" applyBorder="1"/>
    <xf numFmtId="0" fontId="8" fillId="5" borderId="7" xfId="0" applyFont="1" applyFill="1" applyBorder="1"/>
    <xf numFmtId="0" fontId="8" fillId="5" borderId="8" xfId="0" applyFont="1" applyFill="1" applyBorder="1" applyAlignment="1">
      <alignment horizontal="center"/>
    </xf>
    <xf numFmtId="0" fontId="8" fillId="5" borderId="9" xfId="0" applyFont="1" applyFill="1" applyBorder="1"/>
    <xf numFmtId="9" fontId="8" fillId="5" borderId="10" xfId="0" applyNumberFormat="1" applyFont="1" applyFill="1" applyBorder="1" applyAlignment="1">
      <alignment horizontal="center"/>
    </xf>
    <xf numFmtId="0" fontId="8" fillId="5" borderId="7" xfId="0" applyFont="1" applyFill="1" applyBorder="1" applyAlignment="1">
      <alignment horizontal="center"/>
    </xf>
    <xf numFmtId="0" fontId="8" fillId="5" borderId="9" xfId="0" applyFont="1" applyFill="1" applyBorder="1" applyAlignment="1">
      <alignment horizontal="center"/>
    </xf>
    <xf numFmtId="0" fontId="9" fillId="5" borderId="0" xfId="0" applyFont="1" applyFill="1"/>
    <xf numFmtId="0" fontId="1" fillId="4" borderId="20" xfId="0" applyFont="1" applyFill="1" applyBorder="1"/>
    <xf numFmtId="0" fontId="0" fillId="4" borderId="20" xfId="0" applyFill="1" applyBorder="1" applyAlignment="1">
      <alignment wrapText="1"/>
    </xf>
    <xf numFmtId="0" fontId="0" fillId="0" borderId="20" xfId="0" applyBorder="1"/>
    <xf numFmtId="0" fontId="7" fillId="4" borderId="17" xfId="0" applyFont="1" applyFill="1" applyBorder="1"/>
    <xf numFmtId="0" fontId="8" fillId="0" borderId="0" xfId="0" applyFont="1" applyAlignment="1">
      <alignment horizontal="center"/>
    </xf>
    <xf numFmtId="9" fontId="8" fillId="0" borderId="0" xfId="0" applyNumberFormat="1" applyFont="1"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2" fillId="0" borderId="0" xfId="0" applyFont="1"/>
    <xf numFmtId="0" fontId="8" fillId="0" borderId="0" xfId="0" applyFont="1"/>
    <xf numFmtId="0" fontId="7" fillId="0" borderId="8" xfId="0" applyFont="1" applyBorder="1" applyAlignment="1">
      <alignment horizontal="left"/>
    </xf>
    <xf numFmtId="0" fontId="7" fillId="0" borderId="8" xfId="0" applyFont="1" applyBorder="1" applyAlignment="1">
      <alignment horizontal="left" wrapText="1"/>
    </xf>
    <xf numFmtId="1" fontId="7" fillId="0" borderId="8" xfId="0" applyNumberFormat="1" applyFont="1" applyBorder="1" applyAlignment="1">
      <alignment horizontal="left"/>
    </xf>
    <xf numFmtId="49" fontId="7" fillId="0" borderId="8" xfId="0" applyNumberFormat="1" applyFont="1" applyBorder="1" applyAlignment="1">
      <alignment horizontal="left"/>
    </xf>
    <xf numFmtId="0" fontId="7" fillId="0" borderId="18" xfId="0" applyFont="1" applyBorder="1" applyAlignment="1">
      <alignment horizontal="left"/>
    </xf>
    <xf numFmtId="0" fontId="0" fillId="0" borderId="8" xfId="0" applyBorder="1" applyAlignment="1">
      <alignment horizontal="left"/>
    </xf>
    <xf numFmtId="49" fontId="7" fillId="0" borderId="0" xfId="0" applyNumberFormat="1" applyFont="1"/>
    <xf numFmtId="0" fontId="0" fillId="0" borderId="0" xfId="0" applyAlignment="1">
      <alignment horizontal="center" wrapText="1"/>
    </xf>
    <xf numFmtId="0" fontId="9" fillId="5" borderId="15" xfId="0" applyFont="1" applyFill="1" applyBorder="1" applyAlignment="1">
      <alignment horizontal="center"/>
    </xf>
    <xf numFmtId="0" fontId="9" fillId="5" borderId="21" xfId="0" applyFont="1" applyFill="1" applyBorder="1" applyAlignment="1">
      <alignment horizontal="center"/>
    </xf>
    <xf numFmtId="0" fontId="9" fillId="5" borderId="16" xfId="0" applyFont="1" applyFill="1" applyBorder="1" applyAlignment="1">
      <alignment horizontal="center"/>
    </xf>
    <xf numFmtId="0" fontId="3" fillId="2" borderId="11" xfId="0" applyFont="1" applyFill="1" applyBorder="1" applyAlignment="1">
      <alignment horizontal="center"/>
    </xf>
    <xf numFmtId="0" fontId="3" fillId="2" borderId="19" xfId="0" applyFont="1" applyFill="1" applyBorder="1" applyAlignment="1">
      <alignment horizontal="center"/>
    </xf>
    <xf numFmtId="0" fontId="3" fillId="2" borderId="12" xfId="0" applyFont="1" applyFill="1" applyBorder="1" applyAlignment="1">
      <alignment horizontal="center"/>
    </xf>
    <xf numFmtId="0" fontId="9" fillId="5" borderId="13" xfId="0" applyFont="1" applyFill="1" applyBorder="1" applyAlignment="1">
      <alignment horizontal="left"/>
    </xf>
    <xf numFmtId="0" fontId="9" fillId="5" borderId="0" xfId="0" applyFont="1" applyFill="1" applyAlignment="1">
      <alignment horizontal="left"/>
    </xf>
    <xf numFmtId="0" fontId="10" fillId="5" borderId="0" xfId="0" applyFont="1" applyFill="1" applyAlignment="1">
      <alignment horizontal="right"/>
    </xf>
    <xf numFmtId="0" fontId="9" fillId="5" borderId="0" xfId="0" applyFont="1" applyFill="1" applyAlignment="1">
      <alignment horizontal="right"/>
    </xf>
    <xf numFmtId="0" fontId="9" fillId="5" borderId="14" xfId="0" applyFont="1" applyFill="1" applyBorder="1" applyAlignment="1">
      <alignment horizontal="right"/>
    </xf>
    <xf numFmtId="0" fontId="2" fillId="2" borderId="5" xfId="0" applyFont="1" applyFill="1" applyBorder="1" applyAlignment="1">
      <alignment horizontal="center"/>
    </xf>
    <xf numFmtId="0" fontId="2" fillId="2" borderId="6"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0" borderId="0" xfId="0" applyFont="1" applyAlignment="1">
      <alignment horizontal="center"/>
    </xf>
    <xf numFmtId="0" fontId="10" fillId="5" borderId="14" xfId="0" applyFont="1" applyFill="1" applyBorder="1" applyAlignment="1">
      <alignment horizontal="right"/>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0" borderId="0" xfId="0" applyFont="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2" fillId="2" borderId="11" xfId="0" applyFont="1" applyFill="1" applyBorder="1" applyAlignment="1">
      <alignment horizontal="center" wrapText="1"/>
    </xf>
    <xf numFmtId="0" fontId="2" fillId="2" borderId="12" xfId="0" applyFont="1" applyFill="1" applyBorder="1" applyAlignment="1">
      <alignment horizontal="center" wrapText="1"/>
    </xf>
    <xf numFmtId="0" fontId="2" fillId="3" borderId="22" xfId="0" applyFont="1" applyFill="1" applyBorder="1" applyAlignment="1">
      <alignment horizontal="center"/>
    </xf>
    <xf numFmtId="0" fontId="2" fillId="3" borderId="23" xfId="0" applyFont="1" applyFill="1" applyBorder="1" applyAlignment="1">
      <alignment horizontal="center"/>
    </xf>
    <xf numFmtId="0" fontId="0" fillId="5" borderId="22" xfId="0" applyFill="1" applyBorder="1" applyAlignment="1">
      <alignment horizontal="center"/>
    </xf>
    <xf numFmtId="0" fontId="0" fillId="5" borderId="23" xfId="0" applyFill="1" applyBorder="1" applyAlignment="1">
      <alignment horizontal="center"/>
    </xf>
    <xf numFmtId="0" fontId="7" fillId="5" borderId="22" xfId="0" applyFont="1" applyFill="1" applyBorder="1" applyAlignment="1">
      <alignment horizontal="center"/>
    </xf>
    <xf numFmtId="0" fontId="7" fillId="5" borderId="23" xfId="0" applyFont="1" applyFill="1" applyBorder="1" applyAlignment="1">
      <alignment horizontal="center"/>
    </xf>
    <xf numFmtId="0" fontId="7" fillId="5" borderId="24" xfId="0" applyFont="1" applyFill="1" applyBorder="1" applyAlignment="1">
      <alignment horizontal="center"/>
    </xf>
    <xf numFmtId="0" fontId="7" fillId="5" borderId="25" xfId="0" applyFont="1" applyFill="1" applyBorder="1" applyAlignment="1">
      <alignment horizontal="center"/>
    </xf>
    <xf numFmtId="0" fontId="7" fillId="0" borderId="26" xfId="0" applyFont="1" applyBorder="1" applyAlignment="1">
      <alignment horizontal="center"/>
    </xf>
    <xf numFmtId="0" fontId="9" fillId="0" borderId="13" xfId="0" applyFont="1" applyBorder="1" applyAlignment="1">
      <alignment horizontal="center" wrapText="1"/>
    </xf>
    <xf numFmtId="0" fontId="9" fillId="0" borderId="0" xfId="0" applyFont="1" applyAlignment="1">
      <alignment horizontal="center" wrapText="1"/>
    </xf>
    <xf numFmtId="0" fontId="9" fillId="0" borderId="14" xfId="0" applyFont="1" applyBorder="1" applyAlignment="1">
      <alignment horizontal="center" wrapText="1"/>
    </xf>
    <xf numFmtId="0" fontId="9" fillId="0" borderId="15" xfId="0" applyFont="1" applyBorder="1" applyAlignment="1">
      <alignment horizontal="center" wrapText="1"/>
    </xf>
    <xf numFmtId="0" fontId="9" fillId="0" borderId="21" xfId="0" applyFont="1" applyBorder="1" applyAlignment="1">
      <alignment horizontal="center" wrapText="1"/>
    </xf>
    <xf numFmtId="0" fontId="9" fillId="0" borderId="16" xfId="0" applyFont="1" applyBorder="1" applyAlignment="1">
      <alignment horizontal="center" wrapText="1"/>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0" fillId="0" borderId="20"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609A3-E375-4AF5-9AC0-02DD537A797A}">
  <sheetPr>
    <pageSetUpPr fitToPage="1"/>
  </sheetPr>
  <dimension ref="A1:K67"/>
  <sheetViews>
    <sheetView tabSelected="1" zoomScaleNormal="100" workbookViewId="0">
      <selection activeCell="E75" sqref="E75"/>
    </sheetView>
  </sheetViews>
  <sheetFormatPr defaultRowHeight="15.75" x14ac:dyDescent="0.25"/>
  <cols>
    <col min="1" max="1" width="25.85546875" style="18" customWidth="1"/>
    <col min="2" max="2" width="26.28515625" style="18" customWidth="1"/>
    <col min="3" max="3" width="2.140625" style="18" customWidth="1"/>
    <col min="4" max="4" width="26.140625" style="18" customWidth="1"/>
    <col min="5" max="5" width="27.85546875" style="18" customWidth="1"/>
    <col min="6" max="6" width="1.85546875" style="18" customWidth="1"/>
    <col min="7" max="7" width="26" style="18" customWidth="1"/>
    <col min="8" max="8" width="26.140625" style="18" customWidth="1"/>
    <col min="9" max="9" width="1.42578125" style="18" customWidth="1"/>
    <col min="10" max="10" width="1.7109375" style="18" customWidth="1"/>
    <col min="11" max="11" width="1.28515625" style="18" customWidth="1"/>
    <col min="12" max="16384" width="9.140625" style="18"/>
  </cols>
  <sheetData>
    <row r="1" spans="1:11" ht="21" x14ac:dyDescent="0.35">
      <c r="A1" s="51" t="s">
        <v>249</v>
      </c>
      <c r="B1" s="52"/>
      <c r="C1" s="52"/>
      <c r="D1" s="52"/>
      <c r="E1" s="52"/>
      <c r="F1" s="52"/>
      <c r="G1" s="52"/>
      <c r="H1" s="52"/>
      <c r="I1" s="52"/>
      <c r="J1" s="52"/>
      <c r="K1" s="53"/>
    </row>
    <row r="2" spans="1:11" ht="18.75" x14ac:dyDescent="0.3">
      <c r="A2" s="54" t="s">
        <v>255</v>
      </c>
      <c r="B2" s="55"/>
      <c r="C2" s="55"/>
      <c r="D2" s="55"/>
      <c r="E2" s="55"/>
      <c r="F2" s="29"/>
      <c r="G2" s="56" t="s">
        <v>260</v>
      </c>
      <c r="H2" s="57"/>
      <c r="I2" s="57"/>
      <c r="J2" s="57"/>
      <c r="K2" s="58"/>
    </row>
    <row r="3" spans="1:11" ht="19.5" thickBot="1" x14ac:dyDescent="0.35">
      <c r="A3" s="48" t="s">
        <v>256</v>
      </c>
      <c r="B3" s="49"/>
      <c r="C3" s="49"/>
      <c r="D3" s="49"/>
      <c r="E3" s="49"/>
      <c r="F3" s="49"/>
      <c r="G3" s="49"/>
      <c r="H3" s="49"/>
      <c r="I3" s="49"/>
      <c r="J3" s="49"/>
      <c r="K3" s="50"/>
    </row>
    <row r="4" spans="1:11" ht="16.5" thickBot="1" x14ac:dyDescent="0.3"/>
    <row r="5" spans="1:11" x14ac:dyDescent="0.25">
      <c r="A5" s="59" t="s">
        <v>0</v>
      </c>
      <c r="B5" s="60"/>
      <c r="D5" s="59" t="s">
        <v>39</v>
      </c>
      <c r="E5" s="60"/>
      <c r="G5" s="59" t="s">
        <v>43</v>
      </c>
      <c r="H5" s="60"/>
    </row>
    <row r="6" spans="1:11" x14ac:dyDescent="0.25">
      <c r="A6" s="19" t="s">
        <v>2</v>
      </c>
      <c r="B6" s="20" t="s">
        <v>3</v>
      </c>
      <c r="D6" s="19" t="s">
        <v>2</v>
      </c>
      <c r="E6" s="20" t="s">
        <v>3</v>
      </c>
      <c r="G6" s="19" t="s">
        <v>2</v>
      </c>
      <c r="H6" s="20" t="s">
        <v>3</v>
      </c>
    </row>
    <row r="7" spans="1:11" x14ac:dyDescent="0.25">
      <c r="A7" s="21" t="s">
        <v>1</v>
      </c>
      <c r="B7" s="43">
        <f>'Chapter 1'!C4</f>
        <v>0</v>
      </c>
      <c r="D7" s="21" t="s">
        <v>128</v>
      </c>
      <c r="E7" s="40">
        <f>'Chapter 5'!C4</f>
        <v>0</v>
      </c>
      <c r="G7" s="21" t="s">
        <v>190</v>
      </c>
      <c r="H7" s="40">
        <f>'Chapter 7'!C4</f>
        <v>0</v>
      </c>
    </row>
    <row r="8" spans="1:11" x14ac:dyDescent="0.25">
      <c r="A8" s="21" t="s">
        <v>10</v>
      </c>
      <c r="B8" s="43">
        <f>'Chapter 1'!C5</f>
        <v>0</v>
      </c>
      <c r="D8" s="21" t="s">
        <v>129</v>
      </c>
      <c r="E8" s="40">
        <f>'Chapter 5'!C5</f>
        <v>0</v>
      </c>
      <c r="G8" s="21" t="s">
        <v>191</v>
      </c>
      <c r="H8" s="40">
        <f>'Chapter 7'!C5</f>
        <v>0</v>
      </c>
    </row>
    <row r="9" spans="1:11" x14ac:dyDescent="0.25">
      <c r="A9" s="21" t="s">
        <v>11</v>
      </c>
      <c r="B9" s="43">
        <f>'Chapter 1'!C6</f>
        <v>0</v>
      </c>
      <c r="D9" s="21" t="s">
        <v>130</v>
      </c>
      <c r="E9" s="40">
        <f>'Chapter 5'!C6</f>
        <v>0</v>
      </c>
      <c r="G9" s="21" t="s">
        <v>192</v>
      </c>
      <c r="H9" s="40">
        <f>'Chapter 7'!C6</f>
        <v>0</v>
      </c>
    </row>
    <row r="10" spans="1:11" x14ac:dyDescent="0.25">
      <c r="A10" s="21" t="s">
        <v>12</v>
      </c>
      <c r="B10" s="43">
        <f>'Chapter 1'!C7</f>
        <v>0</v>
      </c>
      <c r="D10" s="21" t="s">
        <v>131</v>
      </c>
      <c r="E10" s="40">
        <f>'Chapter 5'!C7</f>
        <v>0</v>
      </c>
      <c r="G10" s="21" t="s">
        <v>193</v>
      </c>
      <c r="H10" s="40">
        <f>'Chapter 7'!C7</f>
        <v>0</v>
      </c>
    </row>
    <row r="11" spans="1:11" x14ac:dyDescent="0.25">
      <c r="A11" s="23" t="s">
        <v>53</v>
      </c>
      <c r="B11" s="24">
        <f>'Chapter 1'!C11</f>
        <v>0</v>
      </c>
      <c r="D11" s="21" t="s">
        <v>132</v>
      </c>
      <c r="E11" s="40">
        <f>'Chapter 5'!C8</f>
        <v>0</v>
      </c>
      <c r="G11" s="21" t="s">
        <v>194</v>
      </c>
      <c r="H11" s="40">
        <f>'Chapter 7'!C8</f>
        <v>0</v>
      </c>
    </row>
    <row r="12" spans="1:11" ht="16.5" thickBot="1" x14ac:dyDescent="0.3">
      <c r="A12" s="25" t="s">
        <v>33</v>
      </c>
      <c r="B12" s="26" t="e">
        <f>'Chapter 1'!C15</f>
        <v>#DIV/0!</v>
      </c>
      <c r="D12" s="21" t="s">
        <v>133</v>
      </c>
      <c r="E12" s="40">
        <f>'Chapter 5'!C9</f>
        <v>0</v>
      </c>
      <c r="G12" s="27" t="s">
        <v>53</v>
      </c>
      <c r="H12" s="24">
        <f>'Chapter 7'!C12</f>
        <v>0</v>
      </c>
    </row>
    <row r="13" spans="1:11" ht="16.5" thickBot="1" x14ac:dyDescent="0.3">
      <c r="D13" s="21" t="s">
        <v>134</v>
      </c>
      <c r="E13" s="40">
        <f>'Chapter 5'!C10</f>
        <v>0</v>
      </c>
      <c r="G13" s="28" t="s">
        <v>33</v>
      </c>
      <c r="H13" s="26" t="e">
        <f>'Chapter 7'!C16</f>
        <v>#DIV/0!</v>
      </c>
    </row>
    <row r="14" spans="1:11" ht="16.5" thickBot="1" x14ac:dyDescent="0.3">
      <c r="A14" s="59" t="s">
        <v>19</v>
      </c>
      <c r="B14" s="60"/>
      <c r="D14" s="21" t="s">
        <v>135</v>
      </c>
      <c r="E14" s="40">
        <f>'Chapter 5'!C11</f>
        <v>0</v>
      </c>
      <c r="J14"/>
      <c r="K14"/>
    </row>
    <row r="15" spans="1:11" x14ac:dyDescent="0.25">
      <c r="A15" s="19" t="s">
        <v>2</v>
      </c>
      <c r="B15" s="20" t="s">
        <v>3</v>
      </c>
      <c r="D15" s="21" t="s">
        <v>136</v>
      </c>
      <c r="E15" s="40">
        <f>'Chapter 5'!C12</f>
        <v>0</v>
      </c>
      <c r="G15" s="59" t="s">
        <v>44</v>
      </c>
      <c r="H15" s="60"/>
    </row>
    <row r="16" spans="1:11" x14ac:dyDescent="0.25">
      <c r="A16" s="21" t="s">
        <v>20</v>
      </c>
      <c r="B16" s="40">
        <f>'Chapter 2'!C4</f>
        <v>0</v>
      </c>
      <c r="D16" s="21" t="s">
        <v>137</v>
      </c>
      <c r="E16" s="40">
        <f>'Chapter 5'!C13</f>
        <v>0</v>
      </c>
      <c r="G16" s="19" t="s">
        <v>2</v>
      </c>
      <c r="H16" s="20" t="s">
        <v>3</v>
      </c>
    </row>
    <row r="17" spans="1:11" x14ac:dyDescent="0.25">
      <c r="A17" s="21" t="s">
        <v>21</v>
      </c>
      <c r="B17" s="40">
        <f>'Chapter 2'!C5</f>
        <v>0</v>
      </c>
      <c r="D17" s="21" t="s">
        <v>138</v>
      </c>
      <c r="E17" s="40">
        <f>'Chapter 5'!C14</f>
        <v>0</v>
      </c>
      <c r="G17" s="21" t="s">
        <v>206</v>
      </c>
      <c r="H17" s="40">
        <f>'Chapter 8'!C4</f>
        <v>0</v>
      </c>
    </row>
    <row r="18" spans="1:11" x14ac:dyDescent="0.25">
      <c r="A18" s="21" t="s">
        <v>22</v>
      </c>
      <c r="B18" s="40">
        <f>'Chapter 2'!C6</f>
        <v>0</v>
      </c>
      <c r="D18" s="21" t="s">
        <v>139</v>
      </c>
      <c r="E18" s="40">
        <f>'Chapter 5'!C15</f>
        <v>0</v>
      </c>
      <c r="G18" s="21" t="s">
        <v>205</v>
      </c>
      <c r="H18" s="40">
        <f>'Chapter 8'!C5</f>
        <v>0</v>
      </c>
    </row>
    <row r="19" spans="1:11" x14ac:dyDescent="0.25">
      <c r="A19" s="21" t="s">
        <v>23</v>
      </c>
      <c r="B19" s="40">
        <f>'Chapter 2'!C7</f>
        <v>0</v>
      </c>
      <c r="D19" s="21" t="s">
        <v>140</v>
      </c>
      <c r="E19" s="40">
        <f>'Chapter 5'!C16</f>
        <v>0</v>
      </c>
      <c r="G19" s="21" t="s">
        <v>204</v>
      </c>
      <c r="H19" s="40">
        <f>'Chapter 8'!C6</f>
        <v>0</v>
      </c>
    </row>
    <row r="20" spans="1:11" x14ac:dyDescent="0.25">
      <c r="A20" s="21" t="s">
        <v>24</v>
      </c>
      <c r="B20" s="40">
        <f>'Chapter 2'!C8</f>
        <v>0</v>
      </c>
      <c r="D20" s="33" t="s">
        <v>141</v>
      </c>
      <c r="E20" s="44">
        <f>'Chapter 5'!C17</f>
        <v>0</v>
      </c>
      <c r="G20" s="21" t="s">
        <v>203</v>
      </c>
      <c r="H20" s="40">
        <f>'Chapter 8'!C7</f>
        <v>0</v>
      </c>
    </row>
    <row r="21" spans="1:11" x14ac:dyDescent="0.25">
      <c r="A21" s="21" t="s">
        <v>25</v>
      </c>
      <c r="B21" s="40">
        <f>'Chapter 2'!C9</f>
        <v>0</v>
      </c>
      <c r="D21" s="33" t="s">
        <v>114</v>
      </c>
      <c r="E21" s="40">
        <f>'Chapter 5'!C18</f>
        <v>0</v>
      </c>
      <c r="G21" s="21" t="s">
        <v>202</v>
      </c>
      <c r="H21" s="40">
        <f>'Chapter 8'!C8</f>
        <v>0</v>
      </c>
    </row>
    <row r="22" spans="1:11" x14ac:dyDescent="0.25">
      <c r="A22" s="21" t="s">
        <v>26</v>
      </c>
      <c r="B22" s="40">
        <f>'Chapter 2'!C10</f>
        <v>0</v>
      </c>
      <c r="D22" s="33" t="s">
        <v>115</v>
      </c>
      <c r="E22" s="42">
        <f>'Chapter 5'!C19</f>
        <v>0</v>
      </c>
      <c r="G22" s="21" t="s">
        <v>200</v>
      </c>
      <c r="H22" s="40">
        <f>'Chapter 8'!C9</f>
        <v>0</v>
      </c>
    </row>
    <row r="23" spans="1:11" x14ac:dyDescent="0.25">
      <c r="A23" s="27" t="s">
        <v>53</v>
      </c>
      <c r="B23" s="24">
        <f>'Chapter 2'!C14</f>
        <v>0</v>
      </c>
      <c r="D23" s="33" t="s">
        <v>116</v>
      </c>
      <c r="E23" s="40">
        <f>'Chapter 5'!C20</f>
        <v>0</v>
      </c>
      <c r="G23" s="21" t="s">
        <v>201</v>
      </c>
      <c r="H23" s="40">
        <f>'Chapter 8'!C10</f>
        <v>0</v>
      </c>
    </row>
    <row r="24" spans="1:11" ht="16.5" thickBot="1" x14ac:dyDescent="0.3">
      <c r="A24" s="28" t="s">
        <v>33</v>
      </c>
      <c r="B24" s="26" t="e">
        <f>'Chapter 2'!C18</f>
        <v>#DIV/0!</v>
      </c>
      <c r="D24" s="33" t="s">
        <v>117</v>
      </c>
      <c r="E24" s="40">
        <f>'Chapter 5'!C21</f>
        <v>0</v>
      </c>
      <c r="G24" s="27" t="s">
        <v>53</v>
      </c>
      <c r="H24" s="24">
        <f>'Chapter 8'!C14</f>
        <v>0</v>
      </c>
      <c r="J24" s="39"/>
    </row>
    <row r="25" spans="1:11" ht="16.5" thickBot="1" x14ac:dyDescent="0.3">
      <c r="D25" s="33" t="s">
        <v>118</v>
      </c>
      <c r="E25" s="41">
        <f>'Chapter 5'!C22</f>
        <v>0</v>
      </c>
      <c r="G25" s="28" t="s">
        <v>33</v>
      </c>
      <c r="H25" s="26" t="e">
        <f>'Chapter 8'!C18</f>
        <v>#DIV/0!</v>
      </c>
      <c r="J25" s="38"/>
      <c r="K25" s="38"/>
    </row>
    <row r="26" spans="1:11" ht="16.5" thickBot="1" x14ac:dyDescent="0.3">
      <c r="A26" s="59" t="s">
        <v>34</v>
      </c>
      <c r="B26" s="60"/>
      <c r="D26" s="33" t="s">
        <v>120</v>
      </c>
      <c r="E26" s="40">
        <f>'Chapter 5'!C23</f>
        <v>0</v>
      </c>
      <c r="J26" s="36"/>
      <c r="K26" s="37"/>
    </row>
    <row r="27" spans="1:11" x14ac:dyDescent="0.25">
      <c r="A27" s="19" t="s">
        <v>2</v>
      </c>
      <c r="B27" s="20" t="s">
        <v>3</v>
      </c>
      <c r="D27" s="33" t="s">
        <v>119</v>
      </c>
      <c r="E27" s="40">
        <f>'Chapter 5'!C24</f>
        <v>0</v>
      </c>
      <c r="G27" s="59" t="s">
        <v>46</v>
      </c>
      <c r="H27" s="60"/>
      <c r="J27"/>
      <c r="K27"/>
    </row>
    <row r="28" spans="1:11" x14ac:dyDescent="0.25">
      <c r="A28" s="21" t="s">
        <v>28</v>
      </c>
      <c r="B28" s="40">
        <f>'Chapter 3'!C4</f>
        <v>0</v>
      </c>
      <c r="D28" s="27" t="s">
        <v>53</v>
      </c>
      <c r="E28" s="24">
        <f>'Chapter 5'!C28</f>
        <v>0</v>
      </c>
      <c r="G28" s="19" t="s">
        <v>2</v>
      </c>
      <c r="H28" s="20" t="s">
        <v>3</v>
      </c>
      <c r="J28"/>
      <c r="K28"/>
    </row>
    <row r="29" spans="1:11" ht="16.5" thickBot="1" x14ac:dyDescent="0.3">
      <c r="A29" s="21" t="s">
        <v>29</v>
      </c>
      <c r="B29" s="40">
        <f>'Chapter 3'!C5</f>
        <v>0</v>
      </c>
      <c r="D29" s="28" t="s">
        <v>33</v>
      </c>
      <c r="E29" s="26" t="e">
        <f>'Chapter 5'!C32</f>
        <v>#DIV/0!</v>
      </c>
      <c r="G29" s="21" t="s">
        <v>214</v>
      </c>
      <c r="H29" s="40">
        <f>'Chapter 9'!C4</f>
        <v>0</v>
      </c>
      <c r="J29"/>
      <c r="K29"/>
    </row>
    <row r="30" spans="1:11" ht="16.5" thickBot="1" x14ac:dyDescent="0.3">
      <c r="A30" s="21" t="s">
        <v>30</v>
      </c>
      <c r="B30" s="40">
        <f>'Chapter 3'!C6</f>
        <v>0</v>
      </c>
      <c r="G30" s="21" t="s">
        <v>215</v>
      </c>
      <c r="H30" s="40">
        <f>'Chapter 9'!C5</f>
        <v>0</v>
      </c>
      <c r="J30"/>
      <c r="K30"/>
    </row>
    <row r="31" spans="1:11" x14ac:dyDescent="0.25">
      <c r="A31" s="21" t="s">
        <v>31</v>
      </c>
      <c r="B31" s="40">
        <f>'Chapter 3'!C7</f>
        <v>0</v>
      </c>
      <c r="D31" s="59" t="s">
        <v>41</v>
      </c>
      <c r="E31" s="60"/>
      <c r="G31" s="21" t="s">
        <v>216</v>
      </c>
      <c r="H31" s="40">
        <f>'Chapter 9'!C6</f>
        <v>0</v>
      </c>
      <c r="J31"/>
      <c r="K31"/>
    </row>
    <row r="32" spans="1:11" x14ac:dyDescent="0.25">
      <c r="A32" s="21" t="s">
        <v>32</v>
      </c>
      <c r="B32" s="40">
        <f>'Chapter 3'!C8</f>
        <v>0</v>
      </c>
      <c r="D32" s="19" t="s">
        <v>2</v>
      </c>
      <c r="E32" s="20" t="s">
        <v>3</v>
      </c>
      <c r="G32" s="21" t="s">
        <v>217</v>
      </c>
      <c r="H32" s="40">
        <f>'Chapter 9'!C7</f>
        <v>0</v>
      </c>
      <c r="J32"/>
      <c r="K32"/>
    </row>
    <row r="33" spans="1:11" x14ac:dyDescent="0.25">
      <c r="A33" s="27" t="s">
        <v>53</v>
      </c>
      <c r="B33" s="24">
        <f>'Chapter 3'!C12</f>
        <v>0</v>
      </c>
      <c r="D33" s="21" t="s">
        <v>156</v>
      </c>
      <c r="E33" s="40">
        <f>'Chapter 6'!C4</f>
        <v>0</v>
      </c>
      <c r="G33" s="21" t="s">
        <v>218</v>
      </c>
      <c r="H33" s="40">
        <f>'Chapter 9'!C8</f>
        <v>0</v>
      </c>
      <c r="J33"/>
      <c r="K33"/>
    </row>
    <row r="34" spans="1:11" ht="16.5" thickBot="1" x14ac:dyDescent="0.3">
      <c r="A34" s="28" t="s">
        <v>33</v>
      </c>
      <c r="B34" s="26" t="e">
        <f>'Chapter 3'!C16</f>
        <v>#DIV/0!</v>
      </c>
      <c r="D34" s="21" t="s">
        <v>157</v>
      </c>
      <c r="E34" s="40">
        <f>'Chapter 6'!C5</f>
        <v>0</v>
      </c>
      <c r="G34" s="27" t="s">
        <v>53</v>
      </c>
      <c r="H34" s="24">
        <f>'Chapter 9'!C12</f>
        <v>0</v>
      </c>
      <c r="J34"/>
      <c r="K34"/>
    </row>
    <row r="35" spans="1:11" ht="16.5" thickBot="1" x14ac:dyDescent="0.3">
      <c r="D35" s="21" t="s">
        <v>158</v>
      </c>
      <c r="E35" s="40">
        <f>'Chapter 6'!C6</f>
        <v>0</v>
      </c>
      <c r="G35" s="28" t="s">
        <v>33</v>
      </c>
      <c r="H35" s="26" t="e">
        <f>'Chapter 9'!C16</f>
        <v>#DIV/0!</v>
      </c>
      <c r="J35"/>
      <c r="K35"/>
    </row>
    <row r="36" spans="1:11" ht="16.5" thickBot="1" x14ac:dyDescent="0.3">
      <c r="A36" s="59" t="s">
        <v>37</v>
      </c>
      <c r="B36" s="60"/>
      <c r="D36" s="21" t="s">
        <v>159</v>
      </c>
      <c r="E36" s="40">
        <f>'Chapter 6'!C7</f>
        <v>0</v>
      </c>
      <c r="J36"/>
      <c r="K36"/>
    </row>
    <row r="37" spans="1:11" x14ac:dyDescent="0.25">
      <c r="A37" s="19" t="s">
        <v>2</v>
      </c>
      <c r="B37" s="20" t="s">
        <v>3</v>
      </c>
      <c r="D37" s="21" t="s">
        <v>160</v>
      </c>
      <c r="E37" s="40">
        <f>'Chapter 6'!C8</f>
        <v>0</v>
      </c>
      <c r="G37" s="59" t="s">
        <v>48</v>
      </c>
      <c r="H37" s="60"/>
      <c r="J37"/>
      <c r="K37"/>
    </row>
    <row r="38" spans="1:11" x14ac:dyDescent="0.25">
      <c r="A38" s="21" t="s">
        <v>86</v>
      </c>
      <c r="B38" s="40">
        <f>'Chapter 4'!C4</f>
        <v>0</v>
      </c>
      <c r="D38" s="21" t="s">
        <v>161</v>
      </c>
      <c r="E38" s="40">
        <f>'Chapter 6'!C9</f>
        <v>0</v>
      </c>
      <c r="G38" s="19" t="s">
        <v>2</v>
      </c>
      <c r="H38" s="20" t="s">
        <v>3</v>
      </c>
    </row>
    <row r="39" spans="1:11" x14ac:dyDescent="0.25">
      <c r="A39" s="21" t="s">
        <v>87</v>
      </c>
      <c r="B39" s="40">
        <f>'Chapter 4'!C5</f>
        <v>0</v>
      </c>
      <c r="D39" s="21" t="s">
        <v>162</v>
      </c>
      <c r="E39" s="40">
        <f>'Chapter 6'!C10</f>
        <v>0</v>
      </c>
      <c r="G39" s="22" t="s">
        <v>224</v>
      </c>
      <c r="H39" s="45">
        <f>'Chapter 10'!C4</f>
        <v>0</v>
      </c>
    </row>
    <row r="40" spans="1:11" x14ac:dyDescent="0.25">
      <c r="A40" s="21" t="s">
        <v>88</v>
      </c>
      <c r="B40" s="40">
        <f>'Chapter 4'!C6</f>
        <v>0</v>
      </c>
      <c r="D40" s="21" t="s">
        <v>163</v>
      </c>
      <c r="E40" s="40">
        <f>'Chapter 6'!C11</f>
        <v>0</v>
      </c>
      <c r="G40" s="22" t="s">
        <v>225</v>
      </c>
      <c r="H40" s="45">
        <f>'Chapter 10'!C5</f>
        <v>0</v>
      </c>
    </row>
    <row r="41" spans="1:11" x14ac:dyDescent="0.25">
      <c r="A41" s="21" t="s">
        <v>89</v>
      </c>
      <c r="B41" s="40">
        <f>'Chapter 4'!C7</f>
        <v>0</v>
      </c>
      <c r="D41" s="21" t="s">
        <v>164</v>
      </c>
      <c r="E41" s="40">
        <f>'Chapter 6'!C12</f>
        <v>0</v>
      </c>
      <c r="G41" s="22" t="s">
        <v>226</v>
      </c>
      <c r="H41" s="45">
        <f>'Chapter 10'!C6</f>
        <v>0</v>
      </c>
    </row>
    <row r="42" spans="1:11" x14ac:dyDescent="0.25">
      <c r="A42" s="21" t="s">
        <v>90</v>
      </c>
      <c r="B42" s="40">
        <f>'Chapter 4'!C8</f>
        <v>0</v>
      </c>
      <c r="D42" s="21" t="s">
        <v>165</v>
      </c>
      <c r="E42" s="40">
        <f>'Chapter 6'!C13</f>
        <v>0</v>
      </c>
      <c r="G42" s="22" t="s">
        <v>227</v>
      </c>
      <c r="H42" s="45">
        <f>'Chapter 10'!C7</f>
        <v>0</v>
      </c>
    </row>
    <row r="43" spans="1:11" x14ac:dyDescent="0.25">
      <c r="A43" s="21" t="s">
        <v>91</v>
      </c>
      <c r="B43" s="40">
        <f>'Chapter 4'!C9</f>
        <v>0</v>
      </c>
      <c r="D43" s="21" t="s">
        <v>166</v>
      </c>
      <c r="E43" s="40">
        <f>'Chapter 6'!C14</f>
        <v>0</v>
      </c>
      <c r="G43" s="22" t="s">
        <v>228</v>
      </c>
      <c r="H43" s="45">
        <f>'Chapter 10'!C8</f>
        <v>0</v>
      </c>
    </row>
    <row r="44" spans="1:11" x14ac:dyDescent="0.25">
      <c r="A44" s="21" t="s">
        <v>92</v>
      </c>
      <c r="B44" s="40">
        <f>'Chapter 4'!C10</f>
        <v>0</v>
      </c>
      <c r="D44" s="21" t="s">
        <v>178</v>
      </c>
      <c r="E44" s="40">
        <f>'Chapter 6'!C15</f>
        <v>0</v>
      </c>
      <c r="G44" s="22" t="s">
        <v>229</v>
      </c>
      <c r="H44" s="45">
        <f>'Chapter 10'!C9</f>
        <v>0</v>
      </c>
    </row>
    <row r="45" spans="1:11" x14ac:dyDescent="0.25">
      <c r="A45" s="21" t="s">
        <v>93</v>
      </c>
      <c r="B45" s="40">
        <f>'Chapter 4'!C11</f>
        <v>0</v>
      </c>
      <c r="D45" s="21" t="s">
        <v>179</v>
      </c>
      <c r="E45" s="40">
        <f>'Chapter 6'!C16</f>
        <v>0</v>
      </c>
      <c r="G45" s="27" t="s">
        <v>53</v>
      </c>
      <c r="H45" s="24">
        <f>'Chapter 10'!C13</f>
        <v>0</v>
      </c>
    </row>
    <row r="46" spans="1:11" ht="16.5" thickBot="1" x14ac:dyDescent="0.3">
      <c r="A46" s="21" t="s">
        <v>94</v>
      </c>
      <c r="B46" s="40">
        <f>'Chapter 4'!C12</f>
        <v>0</v>
      </c>
      <c r="D46" s="33" t="s">
        <v>180</v>
      </c>
      <c r="E46" s="44">
        <f>'Chapter 6'!C17</f>
        <v>0</v>
      </c>
      <c r="G46" s="28" t="s">
        <v>33</v>
      </c>
      <c r="H46" s="26" t="e">
        <f>'Chapter 10'!C17</f>
        <v>#DIV/0!</v>
      </c>
    </row>
    <row r="47" spans="1:11" ht="16.5" thickBot="1" x14ac:dyDescent="0.3">
      <c r="A47" s="21" t="s">
        <v>95</v>
      </c>
      <c r="B47" s="40">
        <f>'Chapter 4'!C13</f>
        <v>0</v>
      </c>
      <c r="D47" s="33" t="s">
        <v>181</v>
      </c>
      <c r="E47" s="40">
        <f>'Chapter 6'!C18</f>
        <v>0</v>
      </c>
    </row>
    <row r="48" spans="1:11" x14ac:dyDescent="0.25">
      <c r="A48" s="21" t="s">
        <v>96</v>
      </c>
      <c r="B48" s="40">
        <f>'Chapter 4'!C14</f>
        <v>0</v>
      </c>
      <c r="D48" s="33" t="s">
        <v>182</v>
      </c>
      <c r="E48" s="40">
        <f>'Chapter 6'!C19</f>
        <v>0</v>
      </c>
      <c r="G48" s="59" t="s">
        <v>50</v>
      </c>
      <c r="H48" s="60"/>
      <c r="J48" s="34"/>
      <c r="K48" s="35"/>
    </row>
    <row r="49" spans="1:10" x14ac:dyDescent="0.25">
      <c r="A49" s="21" t="s">
        <v>97</v>
      </c>
      <c r="B49" s="40">
        <f>'Chapter 4'!C15</f>
        <v>0</v>
      </c>
      <c r="D49" s="33" t="s">
        <v>183</v>
      </c>
      <c r="E49" s="40">
        <f>'Chapter 6'!C20</f>
        <v>0</v>
      </c>
      <c r="G49" s="19" t="s">
        <v>2</v>
      </c>
      <c r="H49" s="20" t="s">
        <v>3</v>
      </c>
    </row>
    <row r="50" spans="1:10" x14ac:dyDescent="0.25">
      <c r="A50" s="21" t="s">
        <v>98</v>
      </c>
      <c r="B50" s="40">
        <f>'Chapter 4'!C16</f>
        <v>0</v>
      </c>
      <c r="D50" s="27" t="s">
        <v>53</v>
      </c>
      <c r="E50" s="24">
        <f>'Chapter 6'!C24</f>
        <v>0</v>
      </c>
      <c r="G50" s="21" t="s">
        <v>236</v>
      </c>
      <c r="H50" s="40">
        <f>'Chapter 11'!C4</f>
        <v>0</v>
      </c>
    </row>
    <row r="51" spans="1:10" ht="16.5" thickBot="1" x14ac:dyDescent="0.3">
      <c r="A51" s="21" t="s">
        <v>99</v>
      </c>
      <c r="B51" s="40">
        <f>'Chapter 4'!C17</f>
        <v>0</v>
      </c>
      <c r="D51" s="28" t="s">
        <v>33</v>
      </c>
      <c r="E51" s="26" t="e">
        <f>'Chapter 6'!C28</f>
        <v>#DIV/0!</v>
      </c>
      <c r="G51" s="21" t="s">
        <v>237</v>
      </c>
      <c r="H51" s="40">
        <f>'Chapter 11'!C5</f>
        <v>0</v>
      </c>
    </row>
    <row r="52" spans="1:10" ht="16.5" thickBot="1" x14ac:dyDescent="0.3">
      <c r="A52" s="21" t="s">
        <v>100</v>
      </c>
      <c r="B52" s="40">
        <f>'Chapter 4'!C18</f>
        <v>0</v>
      </c>
      <c r="G52" s="21" t="s">
        <v>238</v>
      </c>
      <c r="H52" s="40">
        <f>'Chapter 11'!C6</f>
        <v>0</v>
      </c>
    </row>
    <row r="53" spans="1:10" x14ac:dyDescent="0.25">
      <c r="A53" s="21" t="s">
        <v>101</v>
      </c>
      <c r="B53" s="40">
        <f>'Chapter 4'!C19</f>
        <v>0</v>
      </c>
      <c r="D53" s="59" t="s">
        <v>261</v>
      </c>
      <c r="E53" s="60"/>
      <c r="G53" s="21" t="s">
        <v>239</v>
      </c>
      <c r="H53" s="40">
        <f>'Chapter 11'!C7</f>
        <v>0</v>
      </c>
    </row>
    <row r="54" spans="1:10" x14ac:dyDescent="0.25">
      <c r="A54" s="27" t="s">
        <v>53</v>
      </c>
      <c r="B54" s="24">
        <f>'Chapter 4'!C23</f>
        <v>0</v>
      </c>
      <c r="D54" s="76" t="s">
        <v>262</v>
      </c>
      <c r="E54" s="77"/>
      <c r="G54" s="21" t="s">
        <v>240</v>
      </c>
      <c r="H54" s="40">
        <f>'Chapter 11'!C8</f>
        <v>0</v>
      </c>
    </row>
    <row r="55" spans="1:10" ht="16.5" thickBot="1" x14ac:dyDescent="0.3">
      <c r="A55" s="28" t="s">
        <v>33</v>
      </c>
      <c r="B55" s="26" t="e">
        <f>'Chapter 4'!C27</f>
        <v>#DIV/0!</v>
      </c>
      <c r="D55" s="78" t="s">
        <v>263</v>
      </c>
      <c r="E55" s="79"/>
      <c r="G55" s="21" t="s">
        <v>241</v>
      </c>
      <c r="H55" s="40">
        <f>'Chapter 11'!C9</f>
        <v>0</v>
      </c>
    </row>
    <row r="56" spans="1:10" x14ac:dyDescent="0.25">
      <c r="D56" s="80"/>
      <c r="E56" s="81"/>
      <c r="G56" s="21" t="s">
        <v>242</v>
      </c>
      <c r="H56" s="40">
        <f>'Chapter 11'!C10</f>
        <v>0</v>
      </c>
    </row>
    <row r="57" spans="1:10" x14ac:dyDescent="0.25">
      <c r="D57" s="80"/>
      <c r="E57" s="81"/>
      <c r="G57" s="27" t="s">
        <v>53</v>
      </c>
      <c r="H57" s="24">
        <f>'Chapter 11'!C14</f>
        <v>0</v>
      </c>
    </row>
    <row r="58" spans="1:10" ht="16.5" thickBot="1" x14ac:dyDescent="0.3">
      <c r="D58" s="80"/>
      <c r="E58" s="81"/>
      <c r="G58" s="28" t="s">
        <v>33</v>
      </c>
      <c r="H58" s="26" t="e">
        <f>'Chapter 11'!C18</f>
        <v>#DIV/0!</v>
      </c>
    </row>
    <row r="59" spans="1:10" x14ac:dyDescent="0.25">
      <c r="D59" s="80"/>
      <c r="E59" s="81"/>
    </row>
    <row r="60" spans="1:10" x14ac:dyDescent="0.25">
      <c r="D60" s="80"/>
      <c r="E60" s="81"/>
    </row>
    <row r="61" spans="1:10" ht="16.5" thickBot="1" x14ac:dyDescent="0.3">
      <c r="D61" s="82"/>
      <c r="E61" s="83"/>
    </row>
    <row r="64" spans="1:10" x14ac:dyDescent="0.25">
      <c r="A64" s="18" t="s">
        <v>264</v>
      </c>
      <c r="B64" s="84"/>
      <c r="C64" s="84"/>
      <c r="D64" s="84"/>
      <c r="G64" s="18" t="s">
        <v>265</v>
      </c>
      <c r="H64" s="84"/>
      <c r="I64" s="84"/>
      <c r="J64" s="84"/>
    </row>
    <row r="67" spans="1:10" x14ac:dyDescent="0.25">
      <c r="A67" s="18" t="s">
        <v>266</v>
      </c>
      <c r="B67" s="84"/>
      <c r="C67" s="84"/>
      <c r="D67" s="84"/>
      <c r="G67" s="18" t="s">
        <v>267</v>
      </c>
      <c r="H67" s="84"/>
      <c r="I67" s="84"/>
      <c r="J67" s="84"/>
    </row>
  </sheetData>
  <mergeCells count="28">
    <mergeCell ref="H64:J64"/>
    <mergeCell ref="B67:D67"/>
    <mergeCell ref="H67:J67"/>
    <mergeCell ref="D53:E53"/>
    <mergeCell ref="D54:E54"/>
    <mergeCell ref="D55:E55"/>
    <mergeCell ref="D56:E56"/>
    <mergeCell ref="D58:E58"/>
    <mergeCell ref="D59:E59"/>
    <mergeCell ref="D60:E60"/>
    <mergeCell ref="D61:E61"/>
    <mergeCell ref="B64:D64"/>
    <mergeCell ref="D57:E57"/>
    <mergeCell ref="G27:H27"/>
    <mergeCell ref="G37:H37"/>
    <mergeCell ref="G48:H48"/>
    <mergeCell ref="A36:B36"/>
    <mergeCell ref="D5:E5"/>
    <mergeCell ref="G5:H5"/>
    <mergeCell ref="A14:B14"/>
    <mergeCell ref="A26:B26"/>
    <mergeCell ref="D31:E31"/>
    <mergeCell ref="A3:K3"/>
    <mergeCell ref="A1:K1"/>
    <mergeCell ref="A2:E2"/>
    <mergeCell ref="G2:K2"/>
    <mergeCell ref="G15:H15"/>
    <mergeCell ref="A5:B5"/>
  </mergeCells>
  <pageMargins left="0.7" right="0.7" top="0.75" bottom="0.75" header="0.3" footer="0.3"/>
  <pageSetup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2D566-AB8D-46C9-95A1-8DD211CED3F0}">
  <dimension ref="A1:D18"/>
  <sheetViews>
    <sheetView workbookViewId="0">
      <selection activeCell="A2" sqref="A2:D2"/>
    </sheetView>
  </sheetViews>
  <sheetFormatPr defaultRowHeight="15" x14ac:dyDescent="0.25"/>
  <cols>
    <col min="1" max="1" width="11.5703125" customWidth="1"/>
    <col min="2" max="2" width="58.140625" customWidth="1"/>
    <col min="3" max="3" width="25" customWidth="1"/>
    <col min="4" max="4" width="51.28515625" customWidth="1"/>
  </cols>
  <sheetData>
    <row r="1" spans="1:4" ht="23.25" x14ac:dyDescent="0.35">
      <c r="A1" s="61" t="s">
        <v>44</v>
      </c>
      <c r="B1" s="62"/>
      <c r="C1" s="62"/>
      <c r="D1" s="63"/>
    </row>
    <row r="2" spans="1:4" ht="23.25" x14ac:dyDescent="0.35">
      <c r="A2" s="91" t="s">
        <v>268</v>
      </c>
      <c r="B2" s="92"/>
      <c r="C2" s="92"/>
      <c r="D2" s="93"/>
    </row>
    <row r="3" spans="1:4" ht="15.75" x14ac:dyDescent="0.25">
      <c r="A3" s="3" t="s">
        <v>2</v>
      </c>
      <c r="B3" s="3" t="s">
        <v>13</v>
      </c>
      <c r="C3" s="4" t="s">
        <v>3</v>
      </c>
      <c r="D3" s="3" t="s">
        <v>4</v>
      </c>
    </row>
    <row r="4" spans="1:4" ht="45" x14ac:dyDescent="0.25">
      <c r="A4" s="5" t="s">
        <v>206</v>
      </c>
      <c r="B4" s="6" t="s">
        <v>213</v>
      </c>
      <c r="C4" s="9"/>
      <c r="D4" s="10"/>
    </row>
    <row r="5" spans="1:4" ht="30" x14ac:dyDescent="0.25">
      <c r="A5" s="5" t="s">
        <v>205</v>
      </c>
      <c r="B5" s="7" t="s">
        <v>212</v>
      </c>
      <c r="C5" s="9"/>
      <c r="D5" s="10"/>
    </row>
    <row r="6" spans="1:4" ht="60" x14ac:dyDescent="0.25">
      <c r="A6" s="5" t="s">
        <v>204</v>
      </c>
      <c r="B6" s="7" t="s">
        <v>211</v>
      </c>
      <c r="C6" s="9"/>
      <c r="D6" s="10"/>
    </row>
    <row r="7" spans="1:4" ht="135" x14ac:dyDescent="0.25">
      <c r="A7" s="5" t="s">
        <v>203</v>
      </c>
      <c r="B7" s="7" t="s">
        <v>210</v>
      </c>
      <c r="C7" s="9"/>
      <c r="D7" s="10"/>
    </row>
    <row r="8" spans="1:4" ht="105" customHeight="1" x14ac:dyDescent="0.25">
      <c r="A8" s="5" t="s">
        <v>202</v>
      </c>
      <c r="B8" s="7" t="s">
        <v>209</v>
      </c>
      <c r="C8" s="9"/>
      <c r="D8" s="10"/>
    </row>
    <row r="9" spans="1:4" ht="45" x14ac:dyDescent="0.25">
      <c r="A9" s="5" t="s">
        <v>200</v>
      </c>
      <c r="B9" s="7" t="s">
        <v>208</v>
      </c>
      <c r="C9" s="9"/>
      <c r="D9" s="10"/>
    </row>
    <row r="10" spans="1:4" ht="75" x14ac:dyDescent="0.25">
      <c r="A10" s="5" t="s">
        <v>201</v>
      </c>
      <c r="B10" s="7" t="s">
        <v>207</v>
      </c>
      <c r="C10" s="9"/>
      <c r="D10" s="10"/>
    </row>
    <row r="11" spans="1:4" ht="15.75" thickBot="1" x14ac:dyDescent="0.3">
      <c r="A11" s="1"/>
      <c r="B11" s="2"/>
    </row>
    <row r="12" spans="1:4" ht="15.75" x14ac:dyDescent="0.25">
      <c r="B12" s="74" t="s">
        <v>45</v>
      </c>
      <c r="C12" s="75"/>
    </row>
    <row r="13" spans="1:4" ht="15.75" x14ac:dyDescent="0.25">
      <c r="B13" s="14" t="s">
        <v>18</v>
      </c>
      <c r="C13" s="15">
        <v>7</v>
      </c>
    </row>
    <row r="14" spans="1:4" x14ac:dyDescent="0.25">
      <c r="B14" s="8" t="s">
        <v>17</v>
      </c>
      <c r="C14" s="12">
        <f>COUNTIF(C4:C10, "In Compliance")</f>
        <v>0</v>
      </c>
    </row>
    <row r="15" spans="1:4" x14ac:dyDescent="0.25">
      <c r="B15" s="8" t="s">
        <v>9</v>
      </c>
      <c r="C15" s="12">
        <f>COUNTIF(C4:C10,"Not In Compliance")</f>
        <v>0</v>
      </c>
    </row>
    <row r="16" spans="1:4" x14ac:dyDescent="0.25">
      <c r="B16" s="8" t="s">
        <v>16</v>
      </c>
      <c r="C16" s="12">
        <f>COUNTIF(C4:C10, "Not Applicable By Function")</f>
        <v>0</v>
      </c>
    </row>
    <row r="17" spans="2:3" x14ac:dyDescent="0.25">
      <c r="B17" s="11" t="s">
        <v>52</v>
      </c>
      <c r="C17" s="13">
        <f>C14+C15</f>
        <v>0</v>
      </c>
    </row>
    <row r="18" spans="2:3" ht="15.75" thickBot="1" x14ac:dyDescent="0.3">
      <c r="B18" s="16" t="s">
        <v>15</v>
      </c>
      <c r="C18" s="17" t="e">
        <f>C14/C17</f>
        <v>#DIV/0!</v>
      </c>
    </row>
  </sheetData>
  <mergeCells count="3">
    <mergeCell ref="A1:D1"/>
    <mergeCell ref="B12:C12"/>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F74003D-8420-4597-AE32-BC3C6791474E}">
          <x14:formula1>
            <xm:f>'Drop Downs'!$A$5:$A$6</xm:f>
          </x14:formula1>
          <xm:sqref>C11</xm:sqref>
        </x14:dataValidation>
        <x14:dataValidation type="list" allowBlank="1" showInputMessage="1" showErrorMessage="1" xr:uid="{87E8788A-7692-4E76-90C3-D5C33ABB0609}">
          <x14:formula1>
            <xm:f>'Drop Downs'!$A$5:$A$7</xm:f>
          </x14:formula1>
          <xm:sqref>C4:C10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19F2-4EC7-4370-A66A-4F9C2939E550}">
  <dimension ref="A1:D16"/>
  <sheetViews>
    <sheetView workbookViewId="0">
      <selection activeCell="D5" sqref="D5"/>
    </sheetView>
  </sheetViews>
  <sheetFormatPr defaultRowHeight="15" x14ac:dyDescent="0.25"/>
  <cols>
    <col min="1" max="1" width="11.5703125" customWidth="1"/>
    <col min="2" max="2" width="57.5703125" customWidth="1"/>
    <col min="3" max="3" width="25" customWidth="1"/>
    <col min="4" max="4" width="51.28515625" customWidth="1"/>
  </cols>
  <sheetData>
    <row r="1" spans="1:4" ht="23.25" x14ac:dyDescent="0.35">
      <c r="A1" s="61" t="s">
        <v>46</v>
      </c>
      <c r="B1" s="62"/>
      <c r="C1" s="62"/>
      <c r="D1" s="63"/>
    </row>
    <row r="2" spans="1:4" ht="23.25" x14ac:dyDescent="0.35">
      <c r="A2" s="91" t="s">
        <v>268</v>
      </c>
      <c r="B2" s="92"/>
      <c r="C2" s="92"/>
      <c r="D2" s="93"/>
    </row>
    <row r="3" spans="1:4" ht="15.75" x14ac:dyDescent="0.25">
      <c r="A3" s="3" t="s">
        <v>2</v>
      </c>
      <c r="B3" s="3" t="s">
        <v>13</v>
      </c>
      <c r="C3" s="4" t="s">
        <v>3</v>
      </c>
      <c r="D3" s="3" t="s">
        <v>4</v>
      </c>
    </row>
    <row r="4" spans="1:4" ht="30" x14ac:dyDescent="0.25">
      <c r="A4" s="5" t="s">
        <v>214</v>
      </c>
      <c r="B4" s="6" t="s">
        <v>223</v>
      </c>
      <c r="C4" s="9"/>
      <c r="D4" s="10"/>
    </row>
    <row r="5" spans="1:4" ht="120" x14ac:dyDescent="0.25">
      <c r="A5" s="5" t="s">
        <v>215</v>
      </c>
      <c r="B5" s="7" t="s">
        <v>222</v>
      </c>
      <c r="C5" s="9"/>
      <c r="D5" s="10"/>
    </row>
    <row r="6" spans="1:4" ht="30" x14ac:dyDescent="0.25">
      <c r="A6" s="5" t="s">
        <v>216</v>
      </c>
      <c r="B6" s="7" t="s">
        <v>221</v>
      </c>
      <c r="C6" s="9"/>
      <c r="D6" s="10"/>
    </row>
    <row r="7" spans="1:4" ht="60" x14ac:dyDescent="0.25">
      <c r="A7" s="5" t="s">
        <v>217</v>
      </c>
      <c r="B7" s="7" t="s">
        <v>220</v>
      </c>
      <c r="C7" s="9"/>
      <c r="D7" s="10"/>
    </row>
    <row r="8" spans="1:4" ht="30" x14ac:dyDescent="0.25">
      <c r="A8" s="5" t="s">
        <v>218</v>
      </c>
      <c r="B8" s="7" t="s">
        <v>219</v>
      </c>
      <c r="C8" s="9"/>
      <c r="D8" s="10"/>
    </row>
    <row r="9" spans="1:4" ht="15.75" thickBot="1" x14ac:dyDescent="0.3">
      <c r="A9" s="1"/>
      <c r="B9" s="2"/>
    </row>
    <row r="10" spans="1:4" ht="15.75" x14ac:dyDescent="0.25">
      <c r="B10" s="74" t="s">
        <v>47</v>
      </c>
      <c r="C10" s="75"/>
    </row>
    <row r="11" spans="1:4" ht="15.75" x14ac:dyDescent="0.25">
      <c r="B11" s="14" t="s">
        <v>18</v>
      </c>
      <c r="C11" s="15">
        <v>5</v>
      </c>
    </row>
    <row r="12" spans="1:4" x14ac:dyDescent="0.25">
      <c r="B12" s="8" t="s">
        <v>17</v>
      </c>
      <c r="C12" s="12">
        <f>COUNTIF(C4:C8, "In Compliance")</f>
        <v>0</v>
      </c>
    </row>
    <row r="13" spans="1:4" x14ac:dyDescent="0.25">
      <c r="B13" s="8" t="s">
        <v>9</v>
      </c>
      <c r="C13" s="12">
        <f>COUNTIF(C4:C8, "Not In Compliance")</f>
        <v>0</v>
      </c>
    </row>
    <row r="14" spans="1:4" x14ac:dyDescent="0.25">
      <c r="B14" s="8" t="s">
        <v>16</v>
      </c>
      <c r="C14" s="12">
        <f>COUNTIF(C4:C8, "Not Applicable by Function")</f>
        <v>0</v>
      </c>
    </row>
    <row r="15" spans="1:4" x14ac:dyDescent="0.25">
      <c r="B15" s="11" t="s">
        <v>52</v>
      </c>
      <c r="C15" s="13">
        <f>C12+C13</f>
        <v>0</v>
      </c>
    </row>
    <row r="16" spans="1:4" ht="15.75" thickBot="1" x14ac:dyDescent="0.3">
      <c r="B16" s="16" t="s">
        <v>15</v>
      </c>
      <c r="C16" s="17" t="e">
        <f>C12/C15</f>
        <v>#DIV/0!</v>
      </c>
    </row>
  </sheetData>
  <mergeCells count="3">
    <mergeCell ref="A1:D1"/>
    <mergeCell ref="B10:C10"/>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76059FC-537B-4241-B264-A8BAD8857E15}">
          <x14:formula1>
            <xm:f>'Drop Downs'!$A$5:$A$6</xm:f>
          </x14:formula1>
          <xm:sqref>C9</xm:sqref>
        </x14:dataValidation>
        <x14:dataValidation type="list" allowBlank="1" showInputMessage="1" showErrorMessage="1" xr:uid="{DF821207-E0FB-4617-8854-01BD47723D92}">
          <x14:formula1>
            <xm:f>'Drop Downs'!$A$5:$A$7</xm:f>
          </x14:formula1>
          <xm:sqref>C4:C8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4BB2-F098-4708-8C9B-BECA22ED32A0}">
  <dimension ref="A1:D17"/>
  <sheetViews>
    <sheetView workbookViewId="0">
      <selection activeCell="D4" sqref="D4"/>
    </sheetView>
  </sheetViews>
  <sheetFormatPr defaultRowHeight="15" x14ac:dyDescent="0.25"/>
  <cols>
    <col min="1" max="1" width="11.5703125" customWidth="1"/>
    <col min="2" max="2" width="54.7109375" customWidth="1"/>
    <col min="3" max="3" width="25" customWidth="1"/>
    <col min="4" max="4" width="51.28515625" customWidth="1"/>
  </cols>
  <sheetData>
    <row r="1" spans="1:4" ht="23.25" x14ac:dyDescent="0.35">
      <c r="A1" s="61" t="s">
        <v>48</v>
      </c>
      <c r="B1" s="62"/>
      <c r="C1" s="62"/>
      <c r="D1" s="63"/>
    </row>
    <row r="2" spans="1:4" ht="23.25" x14ac:dyDescent="0.35">
      <c r="A2" s="91" t="s">
        <v>268</v>
      </c>
      <c r="B2" s="92"/>
      <c r="C2" s="92"/>
      <c r="D2" s="93"/>
    </row>
    <row r="3" spans="1:4" ht="15.75" x14ac:dyDescent="0.25">
      <c r="A3" s="3" t="s">
        <v>2</v>
      </c>
      <c r="B3" s="3" t="s">
        <v>13</v>
      </c>
      <c r="C3" s="4" t="s">
        <v>3</v>
      </c>
      <c r="D3" s="3" t="s">
        <v>4</v>
      </c>
    </row>
    <row r="4" spans="1:4" ht="120" x14ac:dyDescent="0.25">
      <c r="A4" s="5" t="s">
        <v>224</v>
      </c>
      <c r="B4" s="6" t="s">
        <v>235</v>
      </c>
      <c r="C4" s="9"/>
      <c r="D4" s="10"/>
    </row>
    <row r="5" spans="1:4" ht="45" x14ac:dyDescent="0.25">
      <c r="A5" s="5" t="s">
        <v>225</v>
      </c>
      <c r="B5" s="7" t="s">
        <v>234</v>
      </c>
      <c r="C5" s="9"/>
      <c r="D5" s="10"/>
    </row>
    <row r="6" spans="1:4" ht="60" x14ac:dyDescent="0.25">
      <c r="A6" s="5" t="s">
        <v>226</v>
      </c>
      <c r="B6" s="7" t="s">
        <v>233</v>
      </c>
      <c r="C6" s="9"/>
      <c r="D6" s="10"/>
    </row>
    <row r="7" spans="1:4" ht="30" x14ac:dyDescent="0.25">
      <c r="A7" s="5" t="s">
        <v>227</v>
      </c>
      <c r="B7" s="7" t="s">
        <v>232</v>
      </c>
      <c r="C7" s="9"/>
      <c r="D7" s="10"/>
    </row>
    <row r="8" spans="1:4" ht="135" x14ac:dyDescent="0.25">
      <c r="A8" s="5" t="s">
        <v>228</v>
      </c>
      <c r="B8" s="7" t="s">
        <v>231</v>
      </c>
      <c r="C8" s="9"/>
      <c r="D8" s="10"/>
    </row>
    <row r="9" spans="1:4" ht="30" x14ac:dyDescent="0.25">
      <c r="A9" s="5" t="s">
        <v>229</v>
      </c>
      <c r="B9" s="7" t="s">
        <v>230</v>
      </c>
      <c r="C9" s="9"/>
      <c r="D9" s="10"/>
    </row>
    <row r="10" spans="1:4" ht="15.75" thickBot="1" x14ac:dyDescent="0.3">
      <c r="A10" s="1"/>
      <c r="B10" s="2"/>
    </row>
    <row r="11" spans="1:4" ht="15.75" x14ac:dyDescent="0.25">
      <c r="B11" s="74" t="s">
        <v>49</v>
      </c>
      <c r="C11" s="75"/>
    </row>
    <row r="12" spans="1:4" ht="15.75" x14ac:dyDescent="0.25">
      <c r="B12" s="14" t="s">
        <v>18</v>
      </c>
      <c r="C12" s="15">
        <v>6</v>
      </c>
    </row>
    <row r="13" spans="1:4" x14ac:dyDescent="0.25">
      <c r="B13" s="8" t="s">
        <v>17</v>
      </c>
      <c r="C13" s="12">
        <f>COUNTIF(C4:C9, "In Compliance")</f>
        <v>0</v>
      </c>
    </row>
    <row r="14" spans="1:4" x14ac:dyDescent="0.25">
      <c r="B14" s="8" t="s">
        <v>9</v>
      </c>
      <c r="C14" s="12">
        <f>COUNTIF(C4:C9, "Not In Compliance")</f>
        <v>0</v>
      </c>
    </row>
    <row r="15" spans="1:4" x14ac:dyDescent="0.25">
      <c r="B15" s="8" t="s">
        <v>16</v>
      </c>
      <c r="C15" s="12">
        <f>COUNTIF(C4:C9, "Not Applicable by Function")</f>
        <v>0</v>
      </c>
    </row>
    <row r="16" spans="1:4" x14ac:dyDescent="0.25">
      <c r="B16" s="11" t="s">
        <v>52</v>
      </c>
      <c r="C16" s="13">
        <f>C13+C14</f>
        <v>0</v>
      </c>
    </row>
    <row r="17" spans="2:3" ht="15.75" thickBot="1" x14ac:dyDescent="0.3">
      <c r="B17" s="16" t="s">
        <v>15</v>
      </c>
      <c r="C17" s="17" t="e">
        <f>C13/C16</f>
        <v>#DIV/0!</v>
      </c>
    </row>
  </sheetData>
  <mergeCells count="3">
    <mergeCell ref="A1:D1"/>
    <mergeCell ref="B11:C11"/>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E9AD7AC-1487-44E9-BDAF-D85A17877428}">
          <x14:formula1>
            <xm:f>'Drop Downs'!$A$5:$A$7</xm:f>
          </x14:formula1>
          <xm:sqref>C4:C9</xm:sqref>
        </x14:dataValidation>
        <x14:dataValidation type="list" allowBlank="1" showInputMessage="1" showErrorMessage="1" xr:uid="{23607D5F-3485-496D-8DAB-E57F09B3E880}">
          <x14:formula1>
            <xm:f>'Drop Downs'!$A$5:$A$6</xm:f>
          </x14:formula1>
          <xm:sqref>C10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54931-7987-453D-AE7E-76162E536A98}">
  <dimension ref="A1:D18"/>
  <sheetViews>
    <sheetView zoomScaleNormal="100" workbookViewId="0">
      <selection activeCell="D4" sqref="D4"/>
    </sheetView>
  </sheetViews>
  <sheetFormatPr defaultRowHeight="15" x14ac:dyDescent="0.25"/>
  <cols>
    <col min="1" max="1" width="11.5703125" customWidth="1"/>
    <col min="2" max="2" width="64.7109375" customWidth="1"/>
    <col min="3" max="3" width="28.42578125" customWidth="1"/>
    <col min="4" max="4" width="51.28515625" customWidth="1"/>
  </cols>
  <sheetData>
    <row r="1" spans="1:4" ht="23.25" x14ac:dyDescent="0.35">
      <c r="A1" s="61" t="s">
        <v>50</v>
      </c>
      <c r="B1" s="62"/>
      <c r="C1" s="62"/>
      <c r="D1" s="63"/>
    </row>
    <row r="2" spans="1:4" ht="23.25" x14ac:dyDescent="0.35">
      <c r="A2" s="91" t="s">
        <v>268</v>
      </c>
      <c r="B2" s="92"/>
      <c r="C2" s="92"/>
      <c r="D2" s="93"/>
    </row>
    <row r="3" spans="1:4" ht="15.75" x14ac:dyDescent="0.25">
      <c r="A3" s="3" t="s">
        <v>2</v>
      </c>
      <c r="B3" s="3" t="s">
        <v>13</v>
      </c>
      <c r="C3" s="4" t="s">
        <v>3</v>
      </c>
      <c r="D3" s="3" t="s">
        <v>4</v>
      </c>
    </row>
    <row r="4" spans="1:4" ht="153" customHeight="1" x14ac:dyDescent="0.25">
      <c r="A4" s="5" t="s">
        <v>236</v>
      </c>
      <c r="B4" s="6" t="s">
        <v>245</v>
      </c>
      <c r="C4" s="9"/>
      <c r="D4" s="10"/>
    </row>
    <row r="5" spans="1:4" ht="135" customHeight="1" x14ac:dyDescent="0.25">
      <c r="A5" s="5" t="s">
        <v>237</v>
      </c>
      <c r="B5" s="7" t="s">
        <v>246</v>
      </c>
      <c r="C5" s="9"/>
      <c r="D5" s="10"/>
    </row>
    <row r="6" spans="1:4" ht="210" x14ac:dyDescent="0.25">
      <c r="A6" s="5" t="s">
        <v>238</v>
      </c>
      <c r="B6" s="7" t="s">
        <v>247</v>
      </c>
      <c r="C6" s="9"/>
      <c r="D6" s="10"/>
    </row>
    <row r="7" spans="1:4" ht="150" customHeight="1" x14ac:dyDescent="0.25">
      <c r="A7" s="5" t="s">
        <v>239</v>
      </c>
      <c r="B7" s="7" t="s">
        <v>250</v>
      </c>
      <c r="C7" s="9"/>
      <c r="D7" s="10"/>
    </row>
    <row r="8" spans="1:4" ht="30" x14ac:dyDescent="0.25">
      <c r="A8" s="5" t="s">
        <v>240</v>
      </c>
      <c r="B8" s="7" t="s">
        <v>248</v>
      </c>
      <c r="C8" s="9"/>
      <c r="D8" s="10"/>
    </row>
    <row r="9" spans="1:4" ht="165.75" customHeight="1" x14ac:dyDescent="0.25">
      <c r="A9" s="5" t="s">
        <v>241</v>
      </c>
      <c r="B9" s="7" t="s">
        <v>244</v>
      </c>
      <c r="C9" s="9"/>
      <c r="D9" s="10"/>
    </row>
    <row r="10" spans="1:4" ht="180.75" customHeight="1" x14ac:dyDescent="0.25">
      <c r="A10" s="5" t="s">
        <v>242</v>
      </c>
      <c r="B10" s="7" t="s">
        <v>243</v>
      </c>
      <c r="C10" s="9"/>
      <c r="D10" s="10"/>
    </row>
    <row r="11" spans="1:4" ht="15.75" thickBot="1" x14ac:dyDescent="0.3">
      <c r="A11" s="1"/>
      <c r="B11" s="2"/>
    </row>
    <row r="12" spans="1:4" ht="15.75" x14ac:dyDescent="0.25">
      <c r="B12" s="74" t="s">
        <v>51</v>
      </c>
      <c r="C12" s="75"/>
    </row>
    <row r="13" spans="1:4" ht="15.75" x14ac:dyDescent="0.25">
      <c r="B13" s="14" t="s">
        <v>18</v>
      </c>
      <c r="C13" s="15">
        <v>7</v>
      </c>
    </row>
    <row r="14" spans="1:4" x14ac:dyDescent="0.25">
      <c r="B14" s="8" t="s">
        <v>17</v>
      </c>
      <c r="C14" s="12">
        <f>COUNTIF(C4:C10, "In Compliance")</f>
        <v>0</v>
      </c>
    </row>
    <row r="15" spans="1:4" x14ac:dyDescent="0.25">
      <c r="B15" s="8" t="s">
        <v>9</v>
      </c>
      <c r="C15" s="12">
        <f>COUNTIF(C4:C10, "Not In Compliance")</f>
        <v>0</v>
      </c>
    </row>
    <row r="16" spans="1:4" x14ac:dyDescent="0.25">
      <c r="B16" s="8" t="s">
        <v>16</v>
      </c>
      <c r="C16" s="12">
        <f>COUNTIF(C4:C10, "Not Applicable by Function")</f>
        <v>0</v>
      </c>
    </row>
    <row r="17" spans="2:3" x14ac:dyDescent="0.25">
      <c r="B17" s="11" t="s">
        <v>52</v>
      </c>
      <c r="C17" s="13">
        <f>C14+C15</f>
        <v>0</v>
      </c>
    </row>
    <row r="18" spans="2:3" ht="15.75" thickBot="1" x14ac:dyDescent="0.3">
      <c r="B18" s="16" t="s">
        <v>15</v>
      </c>
      <c r="C18" s="17" t="e">
        <f>C14/C17</f>
        <v>#DIV/0!</v>
      </c>
    </row>
  </sheetData>
  <mergeCells count="3">
    <mergeCell ref="A1:D1"/>
    <mergeCell ref="B12:C12"/>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46B7CF8-6411-40B3-9477-06E0A31B1187}">
          <x14:formula1>
            <xm:f>'Drop Downs'!$A$5:$A$6</xm:f>
          </x14:formula1>
          <xm:sqref>C11</xm:sqref>
        </x14:dataValidation>
        <x14:dataValidation type="list" allowBlank="1" showInputMessage="1" showErrorMessage="1" xr:uid="{F062905E-FE4B-4692-9152-7A2C8024012C}">
          <x14:formula1>
            <xm:f>'Drop Downs'!$A$5:$A$7</xm:f>
          </x14:formula1>
          <xm:sqref>C4:C10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22851-8C17-4DE1-AA81-67E61B4C3D4B}">
  <dimension ref="A1:A7"/>
  <sheetViews>
    <sheetView workbookViewId="0">
      <selection activeCell="A9" sqref="A9"/>
    </sheetView>
  </sheetViews>
  <sheetFormatPr defaultRowHeight="15" x14ac:dyDescent="0.25"/>
  <cols>
    <col min="1" max="1" width="26.7109375" customWidth="1"/>
  </cols>
  <sheetData>
    <row r="1" spans="1:1" x14ac:dyDescent="0.25">
      <c r="A1" t="s">
        <v>5</v>
      </c>
    </row>
    <row r="2" spans="1:1" x14ac:dyDescent="0.25">
      <c r="A2" t="s">
        <v>6</v>
      </c>
    </row>
    <row r="3" spans="1:1" x14ac:dyDescent="0.25">
      <c r="A3" t="s">
        <v>7</v>
      </c>
    </row>
    <row r="5" spans="1:1" x14ac:dyDescent="0.25">
      <c r="A5" t="s">
        <v>8</v>
      </c>
    </row>
    <row r="6" spans="1:1" x14ac:dyDescent="0.25">
      <c r="A6" t="s">
        <v>9</v>
      </c>
    </row>
    <row r="7" spans="1:1" x14ac:dyDescent="0.25">
      <c r="A7"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7188-E094-413B-9BEE-8203D5CA64CE}">
  <sheetPr>
    <pageSetUpPr fitToPage="1"/>
  </sheetPr>
  <dimension ref="A1:N31"/>
  <sheetViews>
    <sheetView zoomScale="90" zoomScaleNormal="90" workbookViewId="0">
      <selection activeCell="A7" sqref="A7:D7"/>
    </sheetView>
  </sheetViews>
  <sheetFormatPr defaultRowHeight="15.75" x14ac:dyDescent="0.25"/>
  <cols>
    <col min="1" max="4" width="18.7109375" style="18" customWidth="1"/>
    <col min="5" max="5" width="3.5703125" style="18" customWidth="1"/>
    <col min="6" max="9" width="18.7109375" style="18" customWidth="1"/>
    <col min="10" max="10" width="1.7109375" style="18" customWidth="1"/>
    <col min="11" max="11" width="1.140625" style="18" customWidth="1"/>
    <col min="12" max="12" width="1" style="18" customWidth="1"/>
    <col min="13" max="13" width="1.140625" style="18" customWidth="1"/>
    <col min="14" max="14" width="2.5703125" style="18" customWidth="1"/>
    <col min="15" max="16384" width="9.140625" style="18"/>
  </cols>
  <sheetData>
    <row r="1" spans="1:14" ht="21" x14ac:dyDescent="0.35">
      <c r="A1" s="51" t="s">
        <v>259</v>
      </c>
      <c r="B1" s="52"/>
      <c r="C1" s="52"/>
      <c r="D1" s="52"/>
      <c r="E1" s="52"/>
      <c r="F1" s="52"/>
      <c r="G1" s="52"/>
      <c r="H1" s="52"/>
      <c r="I1" s="52"/>
      <c r="J1" s="52"/>
      <c r="K1" s="52"/>
      <c r="L1" s="52"/>
      <c r="M1" s="52"/>
      <c r="N1" s="53"/>
    </row>
    <row r="2" spans="1:14" ht="18.75" x14ac:dyDescent="0.3">
      <c r="A2" s="54" t="s">
        <v>255</v>
      </c>
      <c r="B2" s="55"/>
      <c r="C2" s="55"/>
      <c r="D2" s="55"/>
      <c r="E2" s="55"/>
      <c r="F2" s="55"/>
      <c r="G2" s="55"/>
      <c r="H2" s="56" t="s">
        <v>260</v>
      </c>
      <c r="I2" s="56"/>
      <c r="J2" s="56"/>
      <c r="K2" s="56"/>
      <c r="L2" s="56"/>
      <c r="M2" s="56"/>
      <c r="N2" s="65"/>
    </row>
    <row r="3" spans="1:14" ht="19.5" thickBot="1" x14ac:dyDescent="0.35">
      <c r="A3" s="48" t="s">
        <v>256</v>
      </c>
      <c r="B3" s="49"/>
      <c r="C3" s="49"/>
      <c r="D3" s="49"/>
      <c r="E3" s="49"/>
      <c r="F3" s="49"/>
      <c r="G3" s="49"/>
      <c r="H3" s="49"/>
      <c r="I3" s="49"/>
      <c r="J3" s="49"/>
      <c r="K3" s="49"/>
      <c r="L3" s="49"/>
      <c r="M3" s="49"/>
      <c r="N3" s="50"/>
    </row>
    <row r="5" spans="1:14" ht="23.25" x14ac:dyDescent="0.35">
      <c r="A5" s="61" t="s">
        <v>0</v>
      </c>
      <c r="B5" s="62"/>
      <c r="C5" s="62"/>
      <c r="D5" s="63"/>
      <c r="E5" s="38"/>
      <c r="F5" s="61" t="s">
        <v>43</v>
      </c>
      <c r="G5" s="62"/>
      <c r="H5" s="62"/>
      <c r="I5" s="63"/>
      <c r="J5" s="38"/>
      <c r="K5" s="64"/>
      <c r="L5" s="64"/>
      <c r="M5" s="64"/>
      <c r="N5" s="64"/>
    </row>
    <row r="6" spans="1:14" x14ac:dyDescent="0.25">
      <c r="A6" s="66" t="s">
        <v>257</v>
      </c>
      <c r="B6" s="67"/>
      <c r="C6" s="67"/>
      <c r="D6" s="68"/>
      <c r="E6" s="37"/>
      <c r="F6" s="66" t="s">
        <v>257</v>
      </c>
      <c r="G6" s="67"/>
      <c r="H6" s="67"/>
      <c r="I6" s="68"/>
      <c r="J6" s="36"/>
      <c r="K6" s="69"/>
      <c r="L6" s="69"/>
      <c r="M6" s="69"/>
      <c r="N6" s="69"/>
    </row>
    <row r="7" spans="1:14" ht="78.95" customHeight="1" x14ac:dyDescent="0.25">
      <c r="A7" s="70"/>
      <c r="B7" s="71"/>
      <c r="C7" s="71"/>
      <c r="D7" s="72"/>
      <c r="F7" s="70"/>
      <c r="G7" s="71"/>
      <c r="H7" s="71"/>
      <c r="I7" s="72"/>
      <c r="J7" s="39"/>
      <c r="K7" s="73"/>
      <c r="L7" s="73"/>
      <c r="M7" s="73"/>
      <c r="N7" s="73"/>
    </row>
    <row r="8" spans="1:14" x14ac:dyDescent="0.25">
      <c r="B8" s="46"/>
      <c r="J8" s="34"/>
      <c r="K8" s="34"/>
    </row>
    <row r="9" spans="1:14" ht="23.25" x14ac:dyDescent="0.35">
      <c r="A9" s="61" t="s">
        <v>19</v>
      </c>
      <c r="B9" s="62"/>
      <c r="C9" s="62"/>
      <c r="D9" s="63"/>
      <c r="F9" s="61" t="s">
        <v>44</v>
      </c>
      <c r="G9" s="62"/>
      <c r="H9" s="62"/>
      <c r="I9" s="63"/>
      <c r="J9" s="34"/>
      <c r="K9" s="64"/>
      <c r="L9" s="64"/>
      <c r="M9" s="64"/>
      <c r="N9" s="64"/>
    </row>
    <row r="10" spans="1:14" x14ac:dyDescent="0.25">
      <c r="A10" s="66" t="s">
        <v>257</v>
      </c>
      <c r="B10" s="67"/>
      <c r="C10" s="67"/>
      <c r="D10" s="68"/>
      <c r="F10" s="66" t="s">
        <v>257</v>
      </c>
      <c r="G10" s="67"/>
      <c r="H10" s="67"/>
      <c r="I10" s="68"/>
      <c r="J10" s="39"/>
      <c r="K10" s="69"/>
      <c r="L10" s="69"/>
      <c r="M10" s="69"/>
      <c r="N10" s="69"/>
    </row>
    <row r="11" spans="1:14" ht="78.95" customHeight="1" x14ac:dyDescent="0.25">
      <c r="A11" s="70"/>
      <c r="B11" s="71"/>
      <c r="C11" s="71"/>
      <c r="D11" s="72"/>
      <c r="F11" s="70"/>
      <c r="G11" s="71"/>
      <c r="H11" s="71"/>
      <c r="I11" s="72"/>
      <c r="J11" s="38"/>
      <c r="K11" s="73"/>
      <c r="L11" s="73"/>
      <c r="M11" s="73"/>
      <c r="N11" s="73"/>
    </row>
    <row r="12" spans="1:14" x14ac:dyDescent="0.25">
      <c r="A12" s="39"/>
      <c r="B12" s="34"/>
      <c r="G12" s="34"/>
      <c r="H12" s="34"/>
      <c r="J12" s="36"/>
      <c r="K12" s="37"/>
    </row>
    <row r="13" spans="1:14" ht="23.25" x14ac:dyDescent="0.35">
      <c r="A13" s="61" t="s">
        <v>34</v>
      </c>
      <c r="B13" s="62"/>
      <c r="C13" s="62"/>
      <c r="D13" s="63"/>
      <c r="F13" s="61" t="s">
        <v>46</v>
      </c>
      <c r="G13" s="62"/>
      <c r="H13" s="62"/>
      <c r="I13" s="63"/>
      <c r="J13"/>
      <c r="K13" s="64"/>
      <c r="L13" s="64"/>
      <c r="M13" s="64"/>
      <c r="N13" s="64"/>
    </row>
    <row r="14" spans="1:14" x14ac:dyDescent="0.25">
      <c r="A14" s="66" t="s">
        <v>257</v>
      </c>
      <c r="B14" s="67"/>
      <c r="C14" s="67"/>
      <c r="D14" s="68"/>
      <c r="F14" s="66" t="s">
        <v>257</v>
      </c>
      <c r="G14" s="67"/>
      <c r="H14" s="67"/>
      <c r="I14" s="68"/>
      <c r="J14"/>
      <c r="K14" s="69"/>
      <c r="L14" s="69"/>
      <c r="M14" s="69"/>
      <c r="N14" s="69"/>
    </row>
    <row r="15" spans="1:14" ht="78.95" customHeight="1" x14ac:dyDescent="0.25">
      <c r="A15" s="70"/>
      <c r="B15" s="71"/>
      <c r="C15" s="71"/>
      <c r="D15" s="72"/>
      <c r="F15" s="70"/>
      <c r="G15" s="71"/>
      <c r="H15" s="71"/>
      <c r="I15" s="72"/>
      <c r="J15"/>
      <c r="K15" s="73"/>
      <c r="L15" s="73"/>
      <c r="M15" s="73"/>
      <c r="N15" s="73"/>
    </row>
    <row r="16" spans="1:14" x14ac:dyDescent="0.25">
      <c r="A16" s="36"/>
      <c r="B16" s="37"/>
      <c r="G16" s="36"/>
      <c r="H16" s="37"/>
      <c r="J16"/>
      <c r="K16"/>
    </row>
    <row r="17" spans="1:14" ht="23.25" x14ac:dyDescent="0.35">
      <c r="A17" s="61" t="s">
        <v>37</v>
      </c>
      <c r="B17" s="62"/>
      <c r="C17" s="62"/>
      <c r="D17" s="63"/>
      <c r="F17" s="61" t="s">
        <v>48</v>
      </c>
      <c r="G17" s="62"/>
      <c r="H17" s="62"/>
      <c r="I17" s="63"/>
      <c r="J17"/>
      <c r="K17" s="64"/>
      <c r="L17" s="64"/>
      <c r="M17" s="64"/>
      <c r="N17" s="64"/>
    </row>
    <row r="18" spans="1:14" x14ac:dyDescent="0.25">
      <c r="A18" s="66" t="s">
        <v>257</v>
      </c>
      <c r="B18" s="67"/>
      <c r="C18" s="67"/>
      <c r="D18" s="68"/>
      <c r="F18" s="66" t="s">
        <v>257</v>
      </c>
      <c r="G18" s="67"/>
      <c r="H18" s="67"/>
      <c r="I18" s="68"/>
      <c r="J18"/>
      <c r="K18" s="69"/>
      <c r="L18" s="69"/>
      <c r="M18" s="69"/>
      <c r="N18" s="69"/>
    </row>
    <row r="19" spans="1:14" ht="78.95" customHeight="1" x14ac:dyDescent="0.25">
      <c r="A19" s="70"/>
      <c r="B19" s="71"/>
      <c r="C19" s="71"/>
      <c r="D19" s="72"/>
      <c r="F19" s="70"/>
      <c r="G19" s="71"/>
      <c r="H19" s="71"/>
      <c r="I19" s="72"/>
      <c r="J19"/>
      <c r="K19" s="73"/>
      <c r="L19" s="73"/>
      <c r="M19" s="73"/>
      <c r="N19" s="73"/>
    </row>
    <row r="20" spans="1:14" x14ac:dyDescent="0.25">
      <c r="J20"/>
      <c r="K20"/>
    </row>
    <row r="21" spans="1:14" ht="23.25" x14ac:dyDescent="0.35">
      <c r="A21" s="61" t="s">
        <v>39</v>
      </c>
      <c r="B21" s="62"/>
      <c r="C21" s="62"/>
      <c r="D21" s="63"/>
      <c r="E21" s="34"/>
      <c r="F21" s="61" t="s">
        <v>50</v>
      </c>
      <c r="G21" s="62"/>
      <c r="H21" s="62"/>
      <c r="I21" s="63"/>
      <c r="J21"/>
      <c r="K21" s="64"/>
      <c r="L21" s="64"/>
      <c r="M21" s="64"/>
      <c r="N21" s="64"/>
    </row>
    <row r="22" spans="1:14" x14ac:dyDescent="0.25">
      <c r="A22" s="66" t="s">
        <v>257</v>
      </c>
      <c r="B22" s="67"/>
      <c r="C22" s="67"/>
      <c r="D22" s="68"/>
      <c r="E22" s="35"/>
      <c r="F22" s="66" t="s">
        <v>257</v>
      </c>
      <c r="G22" s="67"/>
      <c r="H22" s="67"/>
      <c r="I22" s="68"/>
      <c r="J22" s="34"/>
      <c r="K22" s="69"/>
      <c r="L22" s="69"/>
      <c r="M22" s="69"/>
      <c r="N22" s="69"/>
    </row>
    <row r="23" spans="1:14" ht="78.95" customHeight="1" x14ac:dyDescent="0.25">
      <c r="A23" s="70"/>
      <c r="B23" s="71"/>
      <c r="C23" s="71"/>
      <c r="D23" s="72"/>
      <c r="F23" s="70"/>
      <c r="G23" s="71"/>
      <c r="H23" s="71"/>
      <c r="I23" s="72"/>
      <c r="J23" s="34"/>
      <c r="K23" s="73"/>
      <c r="L23" s="73"/>
      <c r="M23" s="73"/>
      <c r="N23" s="73"/>
    </row>
    <row r="24" spans="1:14" x14ac:dyDescent="0.25">
      <c r="A24" s="47"/>
      <c r="B24" s="47"/>
      <c r="C24" s="47"/>
      <c r="D24" s="47"/>
      <c r="F24" s="47"/>
      <c r="G24" s="47"/>
      <c r="H24" s="47"/>
      <c r="I24" s="47"/>
      <c r="J24" s="34"/>
      <c r="K24" s="47"/>
      <c r="L24" s="47"/>
      <c r="M24" s="47"/>
      <c r="N24" s="47"/>
    </row>
    <row r="25" spans="1:14" ht="23.25" x14ac:dyDescent="0.35">
      <c r="A25" s="61" t="s">
        <v>41</v>
      </c>
      <c r="B25" s="62"/>
      <c r="C25" s="62"/>
      <c r="D25" s="63"/>
      <c r="F25" s="64" t="s">
        <v>50</v>
      </c>
      <c r="G25" s="64"/>
      <c r="H25" s="64"/>
      <c r="I25" s="64"/>
      <c r="J25" s="34"/>
      <c r="K25" s="47"/>
      <c r="L25" s="47"/>
      <c r="M25" s="47"/>
      <c r="N25" s="47"/>
    </row>
    <row r="26" spans="1:14" x14ac:dyDescent="0.25">
      <c r="A26" s="66" t="s">
        <v>257</v>
      </c>
      <c r="B26" s="67"/>
      <c r="C26" s="67"/>
      <c r="D26" s="68"/>
      <c r="F26" s="69" t="s">
        <v>257</v>
      </c>
      <c r="G26" s="69"/>
      <c r="H26" s="69"/>
      <c r="I26" s="69"/>
      <c r="J26" s="34"/>
      <c r="K26" s="47"/>
      <c r="L26" s="47"/>
      <c r="M26" s="47"/>
      <c r="N26" s="47"/>
    </row>
    <row r="27" spans="1:14" ht="78.95" customHeight="1" x14ac:dyDescent="0.25">
      <c r="A27" s="70"/>
      <c r="B27" s="71"/>
      <c r="C27" s="71"/>
      <c r="D27" s="72"/>
      <c r="F27" s="73"/>
      <c r="G27" s="73"/>
      <c r="H27" s="73"/>
      <c r="I27" s="73"/>
      <c r="J27" s="34"/>
      <c r="K27" s="47"/>
      <c r="L27" s="47"/>
      <c r="M27" s="47"/>
      <c r="N27" s="47"/>
    </row>
    <row r="28" spans="1:14" ht="16.5" thickBot="1" x14ac:dyDescent="0.3">
      <c r="A28" s="34"/>
      <c r="B28" s="34"/>
      <c r="D28" s="38"/>
      <c r="E28" s="38"/>
      <c r="J28" s="39"/>
    </row>
    <row r="29" spans="1:14" ht="21" x14ac:dyDescent="0.35">
      <c r="A29" s="51" t="s">
        <v>258</v>
      </c>
      <c r="B29" s="52"/>
      <c r="C29" s="52"/>
      <c r="D29" s="52"/>
      <c r="E29" s="52"/>
      <c r="F29" s="52"/>
      <c r="G29" s="52"/>
      <c r="H29" s="52"/>
      <c r="I29" s="52"/>
      <c r="J29" s="52"/>
      <c r="K29" s="52"/>
      <c r="L29" s="52"/>
      <c r="M29" s="52"/>
      <c r="N29" s="53"/>
    </row>
    <row r="30" spans="1:14" ht="120" customHeight="1" x14ac:dyDescent="0.25">
      <c r="A30" s="85"/>
      <c r="B30" s="86"/>
      <c r="C30" s="86"/>
      <c r="D30" s="86"/>
      <c r="E30" s="86"/>
      <c r="F30" s="86"/>
      <c r="G30" s="86"/>
      <c r="H30" s="86"/>
      <c r="I30" s="86"/>
      <c r="J30" s="86"/>
      <c r="K30" s="86"/>
      <c r="L30" s="86"/>
      <c r="M30" s="86"/>
      <c r="N30" s="87"/>
    </row>
    <row r="31" spans="1:14" ht="120" customHeight="1" thickBot="1" x14ac:dyDescent="0.3">
      <c r="A31" s="88"/>
      <c r="B31" s="89"/>
      <c r="C31" s="89"/>
      <c r="D31" s="89"/>
      <c r="E31" s="89"/>
      <c r="F31" s="89"/>
      <c r="G31" s="89"/>
      <c r="H31" s="89"/>
      <c r="I31" s="89"/>
      <c r="J31" s="89"/>
      <c r="K31" s="89"/>
      <c r="L31" s="89"/>
      <c r="M31" s="89"/>
      <c r="N31" s="90"/>
    </row>
  </sheetData>
  <mergeCells count="57">
    <mergeCell ref="A23:D23"/>
    <mergeCell ref="F23:I23"/>
    <mergeCell ref="K23:N23"/>
    <mergeCell ref="A29:N29"/>
    <mergeCell ref="A30:N31"/>
    <mergeCell ref="A25:D25"/>
    <mergeCell ref="A26:D26"/>
    <mergeCell ref="A27:D27"/>
    <mergeCell ref="F25:I25"/>
    <mergeCell ref="F26:I26"/>
    <mergeCell ref="F27:I27"/>
    <mergeCell ref="K19:N19"/>
    <mergeCell ref="A21:D21"/>
    <mergeCell ref="F21:I21"/>
    <mergeCell ref="K21:N21"/>
    <mergeCell ref="A22:D22"/>
    <mergeCell ref="F22:I22"/>
    <mergeCell ref="K22:N22"/>
    <mergeCell ref="A19:D19"/>
    <mergeCell ref="F19:I19"/>
    <mergeCell ref="K15:N15"/>
    <mergeCell ref="A17:D17"/>
    <mergeCell ref="F17:I17"/>
    <mergeCell ref="K17:N17"/>
    <mergeCell ref="A18:D18"/>
    <mergeCell ref="F18:I18"/>
    <mergeCell ref="K18:N18"/>
    <mergeCell ref="A15:D15"/>
    <mergeCell ref="F15:I15"/>
    <mergeCell ref="A13:D13"/>
    <mergeCell ref="F13:I13"/>
    <mergeCell ref="K13:N13"/>
    <mergeCell ref="A14:D14"/>
    <mergeCell ref="F14:I14"/>
    <mergeCell ref="K14:N14"/>
    <mergeCell ref="A10:D10"/>
    <mergeCell ref="F10:I10"/>
    <mergeCell ref="K10:N10"/>
    <mergeCell ref="A11:D11"/>
    <mergeCell ref="F11:I11"/>
    <mergeCell ref="K11:N11"/>
    <mergeCell ref="A9:D9"/>
    <mergeCell ref="F9:I9"/>
    <mergeCell ref="K9:N9"/>
    <mergeCell ref="A1:N1"/>
    <mergeCell ref="A2:G2"/>
    <mergeCell ref="H2:N2"/>
    <mergeCell ref="A3:N3"/>
    <mergeCell ref="A5:D5"/>
    <mergeCell ref="F5:I5"/>
    <mergeCell ref="K5:N5"/>
    <mergeCell ref="A6:D6"/>
    <mergeCell ref="F6:I6"/>
    <mergeCell ref="K6:N6"/>
    <mergeCell ref="A7:D7"/>
    <mergeCell ref="F7:I7"/>
    <mergeCell ref="K7:N7"/>
  </mergeCells>
  <pageMargins left="0.7" right="0.7" top="0.75" bottom="0.75" header="0.3" footer="0.3"/>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292C-AEB8-4FFE-AF4A-3219FA8DC737}">
  <dimension ref="A1:D15"/>
  <sheetViews>
    <sheetView workbookViewId="0">
      <selection activeCell="D4" sqref="D4"/>
    </sheetView>
  </sheetViews>
  <sheetFormatPr defaultRowHeight="15" x14ac:dyDescent="0.25"/>
  <cols>
    <col min="1" max="1" width="11.5703125" customWidth="1"/>
    <col min="2" max="2" width="64.140625" customWidth="1"/>
    <col min="3" max="3" width="25.7109375" customWidth="1"/>
    <col min="4" max="4" width="51.28515625" customWidth="1"/>
  </cols>
  <sheetData>
    <row r="1" spans="1:4" ht="23.25" x14ac:dyDescent="0.35">
      <c r="A1" s="61" t="s">
        <v>0</v>
      </c>
      <c r="B1" s="62"/>
      <c r="C1" s="62"/>
      <c r="D1" s="63"/>
    </row>
    <row r="2" spans="1:4" ht="23.25" x14ac:dyDescent="0.35">
      <c r="A2" s="91" t="s">
        <v>268</v>
      </c>
      <c r="B2" s="92"/>
      <c r="C2" s="92"/>
      <c r="D2" s="93"/>
    </row>
    <row r="3" spans="1:4" ht="15.75" x14ac:dyDescent="0.25">
      <c r="A3" s="3" t="s">
        <v>2</v>
      </c>
      <c r="B3" s="3" t="s">
        <v>13</v>
      </c>
      <c r="C3" s="4" t="s">
        <v>3</v>
      </c>
      <c r="D3" s="3" t="s">
        <v>4</v>
      </c>
    </row>
    <row r="4" spans="1:4" ht="45" x14ac:dyDescent="0.25">
      <c r="A4" s="5" t="s">
        <v>54</v>
      </c>
      <c r="B4" s="6" t="s">
        <v>58</v>
      </c>
      <c r="C4" s="9"/>
      <c r="D4" s="10"/>
    </row>
    <row r="5" spans="1:4" ht="30" x14ac:dyDescent="0.25">
      <c r="A5" s="5" t="s">
        <v>55</v>
      </c>
      <c r="B5" s="7" t="s">
        <v>59</v>
      </c>
      <c r="C5" s="9"/>
      <c r="D5" s="10"/>
    </row>
    <row r="6" spans="1:4" ht="45" x14ac:dyDescent="0.25">
      <c r="A6" s="5" t="s">
        <v>56</v>
      </c>
      <c r="B6" s="7" t="s">
        <v>60</v>
      </c>
      <c r="C6" s="9"/>
      <c r="D6" s="10"/>
    </row>
    <row r="7" spans="1:4" ht="75.75" customHeight="1" x14ac:dyDescent="0.25">
      <c r="A7" s="5" t="s">
        <v>57</v>
      </c>
      <c r="B7" s="7" t="s">
        <v>61</v>
      </c>
      <c r="C7" s="9"/>
      <c r="D7" s="10"/>
    </row>
    <row r="8" spans="1:4" ht="15.75" thickBot="1" x14ac:dyDescent="0.3">
      <c r="A8" s="1"/>
      <c r="B8" s="2"/>
    </row>
    <row r="9" spans="1:4" ht="15.75" x14ac:dyDescent="0.25">
      <c r="B9" s="74" t="s">
        <v>14</v>
      </c>
      <c r="C9" s="75"/>
    </row>
    <row r="10" spans="1:4" ht="15.75" x14ac:dyDescent="0.25">
      <c r="B10" s="14" t="s">
        <v>18</v>
      </c>
      <c r="C10" s="15">
        <v>4</v>
      </c>
    </row>
    <row r="11" spans="1:4" x14ac:dyDescent="0.25">
      <c r="B11" s="8" t="s">
        <v>17</v>
      </c>
      <c r="C11" s="12">
        <f>COUNTIF(C4:C7, "In Compliance")</f>
        <v>0</v>
      </c>
    </row>
    <row r="12" spans="1:4" x14ac:dyDescent="0.25">
      <c r="B12" s="8" t="s">
        <v>9</v>
      </c>
      <c r="C12" s="12">
        <f>COUNTIF(C4:C7, "Not In Compliance")</f>
        <v>0</v>
      </c>
    </row>
    <row r="13" spans="1:4" x14ac:dyDescent="0.25">
      <c r="B13" s="8" t="s">
        <v>16</v>
      </c>
      <c r="C13" s="12">
        <f>COUNTIF(C4:C7, "Not Applicable by Function")</f>
        <v>0</v>
      </c>
    </row>
    <row r="14" spans="1:4" x14ac:dyDescent="0.25">
      <c r="B14" s="11" t="s">
        <v>52</v>
      </c>
      <c r="C14" s="13">
        <f>C11+C12</f>
        <v>0</v>
      </c>
    </row>
    <row r="15" spans="1:4" ht="15.75" thickBot="1" x14ac:dyDescent="0.3">
      <c r="B15" s="16" t="s">
        <v>15</v>
      </c>
      <c r="C15" s="17" t="e">
        <f>C11/C14</f>
        <v>#DIV/0!</v>
      </c>
    </row>
  </sheetData>
  <mergeCells count="3">
    <mergeCell ref="A1:D1"/>
    <mergeCell ref="B9:C9"/>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030D671-C591-4039-8BBC-CC38FB55F1B1}">
          <x14:formula1>
            <xm:f>'Drop Downs'!$A$5:$A$6</xm:f>
          </x14:formula1>
          <xm:sqref>C8</xm:sqref>
        </x14:dataValidation>
        <x14:dataValidation type="list" allowBlank="1" showInputMessage="1" showErrorMessage="1" xr:uid="{46B6B9D5-40BE-4CD8-9A77-26ECB9DD8F8A}">
          <x14:formula1>
            <xm:f>'Drop Downs'!$A$5:$A$7</xm:f>
          </x14:formula1>
          <xm:sqref>C4:C7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525A5-6653-4C13-97FA-F0ADEA895A3A}">
  <dimension ref="A1:D18"/>
  <sheetViews>
    <sheetView zoomScaleNormal="100" workbookViewId="0">
      <selection activeCell="D4" sqref="D4"/>
    </sheetView>
  </sheetViews>
  <sheetFormatPr defaultRowHeight="15" x14ac:dyDescent="0.25"/>
  <cols>
    <col min="1" max="1" width="11.5703125" customWidth="1"/>
    <col min="2" max="2" width="81.28515625" customWidth="1"/>
    <col min="3" max="3" width="28.28515625" customWidth="1"/>
    <col min="4" max="4" width="51.28515625" customWidth="1"/>
  </cols>
  <sheetData>
    <row r="1" spans="1:4" ht="23.25" x14ac:dyDescent="0.35">
      <c r="A1" s="61" t="s">
        <v>19</v>
      </c>
      <c r="B1" s="62"/>
      <c r="C1" s="62"/>
      <c r="D1" s="63"/>
    </row>
    <row r="2" spans="1:4" ht="23.25" x14ac:dyDescent="0.35">
      <c r="A2" s="91" t="s">
        <v>268</v>
      </c>
      <c r="B2" s="92"/>
      <c r="C2" s="92"/>
      <c r="D2" s="93"/>
    </row>
    <row r="3" spans="1:4" ht="15.75" x14ac:dyDescent="0.25">
      <c r="A3" s="3" t="s">
        <v>2</v>
      </c>
      <c r="B3" s="3" t="s">
        <v>13</v>
      </c>
      <c r="C3" s="4" t="s">
        <v>3</v>
      </c>
      <c r="D3" s="3" t="s">
        <v>4</v>
      </c>
    </row>
    <row r="4" spans="1:4" ht="45" x14ac:dyDescent="0.25">
      <c r="A4" s="5" t="s">
        <v>62</v>
      </c>
      <c r="B4" s="6" t="s">
        <v>63</v>
      </c>
      <c r="C4" s="9"/>
      <c r="D4" s="10"/>
    </row>
    <row r="5" spans="1:4" ht="45" x14ac:dyDescent="0.25">
      <c r="A5" s="5" t="s">
        <v>65</v>
      </c>
      <c r="B5" s="7" t="s">
        <v>64</v>
      </c>
      <c r="C5" s="9"/>
      <c r="D5" s="10"/>
    </row>
    <row r="6" spans="1:4" ht="45" x14ac:dyDescent="0.25">
      <c r="A6" s="5" t="s">
        <v>66</v>
      </c>
      <c r="B6" s="7" t="s">
        <v>67</v>
      </c>
      <c r="C6" s="9"/>
      <c r="D6" s="10"/>
    </row>
    <row r="7" spans="1:4" ht="30" x14ac:dyDescent="0.25">
      <c r="A7" s="5" t="s">
        <v>68</v>
      </c>
      <c r="B7" s="7" t="s">
        <v>72</v>
      </c>
      <c r="C7" s="9"/>
      <c r="D7" s="10"/>
    </row>
    <row r="8" spans="1:4" ht="30" x14ac:dyDescent="0.25">
      <c r="A8" s="5" t="s">
        <v>69</v>
      </c>
      <c r="B8" s="7" t="s">
        <v>73</v>
      </c>
      <c r="C8" s="9"/>
      <c r="D8" s="10"/>
    </row>
    <row r="9" spans="1:4" ht="105" customHeight="1" x14ac:dyDescent="0.25">
      <c r="A9" s="5" t="s">
        <v>70</v>
      </c>
      <c r="B9" s="7" t="s">
        <v>74</v>
      </c>
      <c r="C9" s="9"/>
      <c r="D9" s="10"/>
    </row>
    <row r="10" spans="1:4" ht="30" x14ac:dyDescent="0.25">
      <c r="A10" s="5" t="s">
        <v>71</v>
      </c>
      <c r="B10" s="7" t="s">
        <v>75</v>
      </c>
      <c r="C10" s="9"/>
      <c r="D10" s="10"/>
    </row>
    <row r="11" spans="1:4" ht="15.75" thickBot="1" x14ac:dyDescent="0.3">
      <c r="A11" s="1"/>
      <c r="B11" s="2"/>
    </row>
    <row r="12" spans="1:4" ht="15.75" x14ac:dyDescent="0.25">
      <c r="B12" s="74" t="s">
        <v>27</v>
      </c>
      <c r="C12" s="75"/>
    </row>
    <row r="13" spans="1:4" ht="15.75" x14ac:dyDescent="0.25">
      <c r="B13" s="14" t="s">
        <v>18</v>
      </c>
      <c r="C13" s="15">
        <v>7</v>
      </c>
    </row>
    <row r="14" spans="1:4" x14ac:dyDescent="0.25">
      <c r="B14" s="8" t="s">
        <v>17</v>
      </c>
      <c r="C14" s="12">
        <f>COUNTIF(C4:C10, "In Compliance")</f>
        <v>0</v>
      </c>
    </row>
    <row r="15" spans="1:4" x14ac:dyDescent="0.25">
      <c r="B15" s="8" t="s">
        <v>9</v>
      </c>
      <c r="C15" s="12">
        <f>COUNTIF(C4:C10, "Not In Compliance")</f>
        <v>0</v>
      </c>
    </row>
    <row r="16" spans="1:4" x14ac:dyDescent="0.25">
      <c r="B16" s="8" t="s">
        <v>16</v>
      </c>
      <c r="C16" s="12">
        <f>COUNTIF(C4:C10, "Not Applicable by Function")</f>
        <v>0</v>
      </c>
    </row>
    <row r="17" spans="2:3" x14ac:dyDescent="0.25">
      <c r="B17" s="11" t="s">
        <v>52</v>
      </c>
      <c r="C17" s="13">
        <f>C14+C15</f>
        <v>0</v>
      </c>
    </row>
    <row r="18" spans="2:3" ht="15.75" thickBot="1" x14ac:dyDescent="0.3">
      <c r="B18" s="16" t="s">
        <v>15</v>
      </c>
      <c r="C18" s="17" t="e">
        <f>C14/C17</f>
        <v>#DIV/0!</v>
      </c>
    </row>
  </sheetData>
  <mergeCells count="3">
    <mergeCell ref="A1:D1"/>
    <mergeCell ref="B12:C12"/>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B3587F79-2450-49C7-9177-65A010577D5F}">
          <x14:formula1>
            <xm:f>'Drop Downs'!$A$5:$A$7</xm:f>
          </x14:formula1>
          <xm:sqref>C4:C10</xm:sqref>
        </x14:dataValidation>
        <x14:dataValidation type="list" allowBlank="1" showInputMessage="1" showErrorMessage="1" xr:uid="{459F7FDD-BB56-4FAA-A754-F3CA2DE787D9}">
          <x14:formula1>
            <xm:f>'Drop Downs'!$A$5:$A$6</xm:f>
          </x14:formula1>
          <xm:sqref>C11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63F3-8B27-4490-B46D-A491F5737403}">
  <dimension ref="A1:D16"/>
  <sheetViews>
    <sheetView workbookViewId="0">
      <selection activeCell="D3" sqref="D3"/>
    </sheetView>
  </sheetViews>
  <sheetFormatPr defaultRowHeight="15" x14ac:dyDescent="0.25"/>
  <cols>
    <col min="1" max="1" width="11.5703125" customWidth="1"/>
    <col min="2" max="2" width="50" bestFit="1" customWidth="1"/>
    <col min="3" max="3" width="25" customWidth="1"/>
    <col min="4" max="4" width="51.28515625" customWidth="1"/>
  </cols>
  <sheetData>
    <row r="1" spans="1:4" ht="23.25" x14ac:dyDescent="0.35">
      <c r="A1" s="61" t="s">
        <v>34</v>
      </c>
      <c r="B1" s="62"/>
      <c r="C1" s="62"/>
      <c r="D1" s="63"/>
    </row>
    <row r="2" spans="1:4" ht="23.25" x14ac:dyDescent="0.35">
      <c r="A2" s="91" t="s">
        <v>268</v>
      </c>
      <c r="B2" s="92"/>
      <c r="C2" s="92"/>
      <c r="D2" s="93"/>
    </row>
    <row r="3" spans="1:4" ht="15.75" x14ac:dyDescent="0.25">
      <c r="A3" s="3" t="s">
        <v>2</v>
      </c>
      <c r="B3" s="3" t="s">
        <v>13</v>
      </c>
      <c r="C3" s="4" t="s">
        <v>3</v>
      </c>
      <c r="D3" s="3" t="s">
        <v>4</v>
      </c>
    </row>
    <row r="4" spans="1:4" ht="30" x14ac:dyDescent="0.25">
      <c r="A4" s="5" t="s">
        <v>76</v>
      </c>
      <c r="B4" s="6" t="s">
        <v>81</v>
      </c>
      <c r="C4" s="9"/>
      <c r="D4" s="10"/>
    </row>
    <row r="5" spans="1:4" ht="30" x14ac:dyDescent="0.25">
      <c r="A5" s="5" t="s">
        <v>77</v>
      </c>
      <c r="B5" s="7" t="s">
        <v>82</v>
      </c>
      <c r="C5" s="9"/>
      <c r="D5" s="10"/>
    </row>
    <row r="6" spans="1:4" x14ac:dyDescent="0.25">
      <c r="A6" s="5" t="s">
        <v>78</v>
      </c>
      <c r="B6" s="7" t="s">
        <v>83</v>
      </c>
      <c r="C6" s="9"/>
      <c r="D6" s="10"/>
    </row>
    <row r="7" spans="1:4" ht="45" x14ac:dyDescent="0.25">
      <c r="A7" s="5" t="s">
        <v>79</v>
      </c>
      <c r="B7" s="7" t="s">
        <v>84</v>
      </c>
      <c r="C7" s="9"/>
      <c r="D7" s="10"/>
    </row>
    <row r="8" spans="1:4" ht="45" x14ac:dyDescent="0.25">
      <c r="A8" s="5" t="s">
        <v>80</v>
      </c>
      <c r="B8" s="7" t="s">
        <v>85</v>
      </c>
      <c r="C8" s="9"/>
      <c r="D8" s="10"/>
    </row>
    <row r="9" spans="1:4" ht="15.75" thickBot="1" x14ac:dyDescent="0.3">
      <c r="A9" s="1"/>
      <c r="B9" s="2"/>
    </row>
    <row r="10" spans="1:4" ht="15.75" x14ac:dyDescent="0.25">
      <c r="B10" s="74" t="s">
        <v>35</v>
      </c>
      <c r="C10" s="75"/>
    </row>
    <row r="11" spans="1:4" ht="15.75" x14ac:dyDescent="0.25">
      <c r="B11" s="14" t="s">
        <v>18</v>
      </c>
      <c r="C11" s="15">
        <v>5</v>
      </c>
    </row>
    <row r="12" spans="1:4" x14ac:dyDescent="0.25">
      <c r="B12" s="8" t="s">
        <v>17</v>
      </c>
      <c r="C12" s="12">
        <f>COUNTIF(C4:C8, "In Compliance")</f>
        <v>0</v>
      </c>
    </row>
    <row r="13" spans="1:4" x14ac:dyDescent="0.25">
      <c r="B13" s="8" t="s">
        <v>9</v>
      </c>
      <c r="C13" s="12">
        <f>COUNTIF(C4:C8, "Not In Compliance")</f>
        <v>0</v>
      </c>
    </row>
    <row r="14" spans="1:4" x14ac:dyDescent="0.25">
      <c r="B14" s="8" t="s">
        <v>16</v>
      </c>
      <c r="C14" s="12">
        <f>COUNTIF(C4:C8, "Not Applicable by Function")</f>
        <v>0</v>
      </c>
    </row>
    <row r="15" spans="1:4" x14ac:dyDescent="0.25">
      <c r="B15" s="11" t="s">
        <v>52</v>
      </c>
      <c r="C15" s="13">
        <f>C12+C13</f>
        <v>0</v>
      </c>
    </row>
    <row r="16" spans="1:4" ht="15.75" thickBot="1" x14ac:dyDescent="0.3">
      <c r="B16" s="16" t="s">
        <v>15</v>
      </c>
      <c r="C16" s="17" t="e">
        <f>C12/C15</f>
        <v>#DIV/0!</v>
      </c>
    </row>
  </sheetData>
  <mergeCells count="3">
    <mergeCell ref="A1:D1"/>
    <mergeCell ref="B10:C10"/>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991C8F5-0947-42BF-B782-FECB1BC9FEC3}">
          <x14:formula1>
            <xm:f>'Drop Downs'!$A$5:$A$6</xm:f>
          </x14:formula1>
          <xm:sqref>C9</xm:sqref>
        </x14:dataValidation>
        <x14:dataValidation type="list" allowBlank="1" showInputMessage="1" showErrorMessage="1" xr:uid="{AE109931-0CBB-439D-8D88-886CBB0586D4}">
          <x14:formula1>
            <xm:f>'Drop Downs'!$A$5:$A$7</xm:f>
          </x14:formula1>
          <xm:sqref>C4:C8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4A0C1-82CA-40E2-8329-E5656D06A48C}">
  <dimension ref="A1:D27"/>
  <sheetViews>
    <sheetView zoomScaleNormal="100" workbookViewId="0">
      <selection activeCell="D4" sqref="D4"/>
    </sheetView>
  </sheetViews>
  <sheetFormatPr defaultRowHeight="15" x14ac:dyDescent="0.25"/>
  <cols>
    <col min="1" max="1" width="11.5703125" customWidth="1"/>
    <col min="2" max="2" width="62.5703125" customWidth="1"/>
    <col min="3" max="3" width="27.5703125" customWidth="1"/>
    <col min="4" max="4" width="51.28515625" customWidth="1"/>
  </cols>
  <sheetData>
    <row r="1" spans="1:4" ht="23.25" x14ac:dyDescent="0.35">
      <c r="A1" s="61" t="s">
        <v>37</v>
      </c>
      <c r="B1" s="62"/>
      <c r="C1" s="62"/>
      <c r="D1" s="63"/>
    </row>
    <row r="2" spans="1:4" ht="23.25" x14ac:dyDescent="0.35">
      <c r="A2" s="91" t="s">
        <v>268</v>
      </c>
      <c r="B2" s="92"/>
      <c r="C2" s="92"/>
      <c r="D2" s="93"/>
    </row>
    <row r="3" spans="1:4" ht="15.75" x14ac:dyDescent="0.25">
      <c r="A3" s="3" t="s">
        <v>2</v>
      </c>
      <c r="B3" s="3" t="s">
        <v>13</v>
      </c>
      <c r="C3" s="4" t="s">
        <v>3</v>
      </c>
      <c r="D3" s="3" t="s">
        <v>4</v>
      </c>
    </row>
    <row r="4" spans="1:4" ht="106.5" customHeight="1" x14ac:dyDescent="0.25">
      <c r="A4" s="5" t="s">
        <v>86</v>
      </c>
      <c r="B4" s="6" t="s">
        <v>113</v>
      </c>
      <c r="C4" s="9"/>
      <c r="D4" s="10"/>
    </row>
    <row r="5" spans="1:4" ht="106.5" customHeight="1" x14ac:dyDescent="0.25">
      <c r="A5" s="5" t="s">
        <v>87</v>
      </c>
      <c r="B5" s="7" t="s">
        <v>251</v>
      </c>
      <c r="C5" s="9"/>
      <c r="D5" s="10"/>
    </row>
    <row r="6" spans="1:4" ht="120" x14ac:dyDescent="0.25">
      <c r="A6" s="5" t="s">
        <v>88</v>
      </c>
      <c r="B6" s="7" t="s">
        <v>252</v>
      </c>
      <c r="C6" s="9"/>
      <c r="D6" s="10"/>
    </row>
    <row r="7" spans="1:4" ht="210.75" customHeight="1" x14ac:dyDescent="0.25">
      <c r="A7" s="5" t="s">
        <v>89</v>
      </c>
      <c r="B7" s="7" t="s">
        <v>253</v>
      </c>
      <c r="C7" s="9"/>
      <c r="D7" s="10"/>
    </row>
    <row r="8" spans="1:4" ht="60" x14ac:dyDescent="0.25">
      <c r="A8" s="5" t="s">
        <v>90</v>
      </c>
      <c r="B8" s="7" t="s">
        <v>112</v>
      </c>
      <c r="C8" s="9"/>
      <c r="D8" s="10"/>
    </row>
    <row r="9" spans="1:4" ht="134.25" customHeight="1" x14ac:dyDescent="0.25">
      <c r="A9" s="5" t="s">
        <v>91</v>
      </c>
      <c r="B9" s="7" t="s">
        <v>111</v>
      </c>
      <c r="C9" s="9"/>
      <c r="D9" s="10"/>
    </row>
    <row r="10" spans="1:4" ht="45" x14ac:dyDescent="0.25">
      <c r="A10" s="5" t="s">
        <v>92</v>
      </c>
      <c r="B10" s="7" t="s">
        <v>110</v>
      </c>
      <c r="C10" s="9"/>
      <c r="D10" s="10"/>
    </row>
    <row r="11" spans="1:4" ht="75" customHeight="1" x14ac:dyDescent="0.25">
      <c r="A11" s="5" t="s">
        <v>93</v>
      </c>
      <c r="B11" s="7" t="s">
        <v>109</v>
      </c>
      <c r="C11" s="9"/>
      <c r="D11" s="10"/>
    </row>
    <row r="12" spans="1:4" ht="30.75" customHeight="1" x14ac:dyDescent="0.25">
      <c r="A12" s="5" t="s">
        <v>94</v>
      </c>
      <c r="B12" s="7" t="s">
        <v>108</v>
      </c>
      <c r="C12" s="9"/>
      <c r="D12" s="10"/>
    </row>
    <row r="13" spans="1:4" ht="165" x14ac:dyDescent="0.25">
      <c r="A13" s="5" t="s">
        <v>95</v>
      </c>
      <c r="B13" s="7" t="s">
        <v>107</v>
      </c>
      <c r="C13" s="9"/>
      <c r="D13" s="10"/>
    </row>
    <row r="14" spans="1:4" ht="60" x14ac:dyDescent="0.25">
      <c r="A14" s="5" t="s">
        <v>96</v>
      </c>
      <c r="B14" s="7" t="s">
        <v>106</v>
      </c>
      <c r="C14" s="9"/>
      <c r="D14" s="10"/>
    </row>
    <row r="15" spans="1:4" ht="45" x14ac:dyDescent="0.25">
      <c r="A15" s="5" t="s">
        <v>97</v>
      </c>
      <c r="B15" s="7" t="s">
        <v>105</v>
      </c>
      <c r="C15" s="9"/>
      <c r="D15" s="10"/>
    </row>
    <row r="16" spans="1:4" ht="104.25" customHeight="1" x14ac:dyDescent="0.25">
      <c r="A16" s="5" t="s">
        <v>98</v>
      </c>
      <c r="B16" s="7" t="s">
        <v>104</v>
      </c>
      <c r="C16" s="9"/>
      <c r="D16" s="10"/>
    </row>
    <row r="17" spans="1:4" ht="45" customHeight="1" x14ac:dyDescent="0.25">
      <c r="A17" s="5" t="s">
        <v>99</v>
      </c>
      <c r="B17" s="7" t="s">
        <v>103</v>
      </c>
      <c r="C17" s="9"/>
      <c r="D17" s="10"/>
    </row>
    <row r="18" spans="1:4" ht="28.5" customHeight="1" x14ac:dyDescent="0.25">
      <c r="A18" s="5" t="s">
        <v>100</v>
      </c>
      <c r="B18" s="7" t="s">
        <v>102</v>
      </c>
      <c r="C18" s="9"/>
      <c r="D18" s="10"/>
    </row>
    <row r="19" spans="1:4" ht="210" x14ac:dyDescent="0.25">
      <c r="A19" s="5" t="s">
        <v>101</v>
      </c>
      <c r="B19" s="7" t="s">
        <v>254</v>
      </c>
      <c r="C19" s="9"/>
      <c r="D19" s="10"/>
    </row>
    <row r="20" spans="1:4" ht="15.75" thickBot="1" x14ac:dyDescent="0.3">
      <c r="A20" s="1"/>
      <c r="B20" s="2"/>
    </row>
    <row r="21" spans="1:4" ht="15.75" x14ac:dyDescent="0.25">
      <c r="B21" s="74" t="s">
        <v>36</v>
      </c>
      <c r="C21" s="75"/>
    </row>
    <row r="22" spans="1:4" ht="15.75" x14ac:dyDescent="0.25">
      <c r="B22" s="14" t="s">
        <v>18</v>
      </c>
      <c r="C22" s="15">
        <v>16</v>
      </c>
    </row>
    <row r="23" spans="1:4" x14ac:dyDescent="0.25">
      <c r="B23" s="8" t="s">
        <v>17</v>
      </c>
      <c r="C23" s="12">
        <f>COUNTIF(C4:C19, "In Compliance")</f>
        <v>0</v>
      </c>
    </row>
    <row r="24" spans="1:4" x14ac:dyDescent="0.25">
      <c r="B24" s="8" t="s">
        <v>9</v>
      </c>
      <c r="C24" s="12">
        <f>COUNTIF(C4:C19, "Not In Compliance")</f>
        <v>0</v>
      </c>
    </row>
    <row r="25" spans="1:4" x14ac:dyDescent="0.25">
      <c r="B25" s="8" t="s">
        <v>16</v>
      </c>
      <c r="C25" s="12">
        <f>COUNTIF(C4:C19, "Not Applicable by Function")</f>
        <v>0</v>
      </c>
    </row>
    <row r="26" spans="1:4" x14ac:dyDescent="0.25">
      <c r="B26" s="11" t="s">
        <v>52</v>
      </c>
      <c r="C26" s="13">
        <f>C23+C24</f>
        <v>0</v>
      </c>
    </row>
    <row r="27" spans="1:4" ht="15.75" thickBot="1" x14ac:dyDescent="0.3">
      <c r="B27" s="16" t="s">
        <v>15</v>
      </c>
      <c r="C27" s="17" t="e">
        <f>C23/C26</f>
        <v>#DIV/0!</v>
      </c>
    </row>
  </sheetData>
  <mergeCells count="3">
    <mergeCell ref="A1:D1"/>
    <mergeCell ref="B21:C21"/>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019B960-2E34-46B1-B844-7F94224FAEFC}">
          <x14:formula1>
            <xm:f>'Drop Downs'!$A$5:$A$7</xm:f>
          </x14:formula1>
          <xm:sqref>C4:C19</xm:sqref>
        </x14:dataValidation>
        <x14:dataValidation type="list" allowBlank="1" showInputMessage="1" showErrorMessage="1" xr:uid="{82B84711-ED12-4952-8E32-B81951D1A84D}">
          <x14:formula1>
            <xm:f>'Drop Downs'!$A$5:$A$6</xm:f>
          </x14:formula1>
          <xm:sqref>C20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11530-533D-4D9D-873D-51A3CCC874B2}">
  <dimension ref="A1:D32"/>
  <sheetViews>
    <sheetView zoomScaleNormal="100" workbookViewId="0">
      <selection activeCell="D4" sqref="D4"/>
    </sheetView>
  </sheetViews>
  <sheetFormatPr defaultRowHeight="15" x14ac:dyDescent="0.25"/>
  <cols>
    <col min="1" max="1" width="11.5703125" customWidth="1"/>
    <col min="2" max="2" width="61.140625" customWidth="1"/>
    <col min="3" max="3" width="25" customWidth="1"/>
    <col min="4" max="4" width="51.28515625" customWidth="1"/>
  </cols>
  <sheetData>
    <row r="1" spans="1:4" ht="23.25" x14ac:dyDescent="0.35">
      <c r="A1" s="61" t="s">
        <v>39</v>
      </c>
      <c r="B1" s="62"/>
      <c r="C1" s="62"/>
      <c r="D1" s="63"/>
    </row>
    <row r="2" spans="1:4" ht="23.25" x14ac:dyDescent="0.35">
      <c r="A2" s="91" t="s">
        <v>269</v>
      </c>
      <c r="B2" s="92"/>
      <c r="C2" s="92"/>
      <c r="D2" s="93"/>
    </row>
    <row r="3" spans="1:4" ht="15.75" x14ac:dyDescent="0.25">
      <c r="A3" s="3" t="s">
        <v>2</v>
      </c>
      <c r="B3" s="3" t="s">
        <v>13</v>
      </c>
      <c r="C3" s="4" t="s">
        <v>3</v>
      </c>
      <c r="D3" s="3" t="s">
        <v>4</v>
      </c>
    </row>
    <row r="4" spans="1:4" ht="276" customHeight="1" x14ac:dyDescent="0.25">
      <c r="A4" s="5" t="s">
        <v>128</v>
      </c>
      <c r="B4" s="6" t="s">
        <v>155</v>
      </c>
      <c r="C4" s="9"/>
      <c r="D4" s="10"/>
    </row>
    <row r="5" spans="1:4" ht="105" x14ac:dyDescent="0.25">
      <c r="A5" s="5" t="s">
        <v>129</v>
      </c>
      <c r="B5" s="7" t="s">
        <v>154</v>
      </c>
      <c r="C5" s="9"/>
      <c r="D5" s="10"/>
    </row>
    <row r="6" spans="1:4" ht="165" x14ac:dyDescent="0.25">
      <c r="A6" s="5" t="s">
        <v>130</v>
      </c>
      <c r="B6" s="7" t="s">
        <v>153</v>
      </c>
      <c r="C6" s="9"/>
      <c r="D6" s="10"/>
    </row>
    <row r="7" spans="1:4" ht="17.25" customHeight="1" x14ac:dyDescent="0.25">
      <c r="A7" s="5" t="s">
        <v>131</v>
      </c>
      <c r="B7" s="7" t="s">
        <v>152</v>
      </c>
      <c r="C7" s="9"/>
      <c r="D7" s="10"/>
    </row>
    <row r="8" spans="1:4" ht="75" x14ac:dyDescent="0.25">
      <c r="A8" s="5" t="s">
        <v>132</v>
      </c>
      <c r="B8" s="7" t="s">
        <v>151</v>
      </c>
      <c r="C8" s="9"/>
      <c r="D8" s="10"/>
    </row>
    <row r="9" spans="1:4" ht="135" x14ac:dyDescent="0.25">
      <c r="A9" s="5" t="s">
        <v>133</v>
      </c>
      <c r="B9" s="7" t="s">
        <v>150</v>
      </c>
      <c r="C9" s="9"/>
      <c r="D9" s="10"/>
    </row>
    <row r="10" spans="1:4" ht="30.75" customHeight="1" x14ac:dyDescent="0.25">
      <c r="A10" s="5" t="s">
        <v>134</v>
      </c>
      <c r="B10" s="7" t="s">
        <v>149</v>
      </c>
      <c r="C10" s="9"/>
      <c r="D10" s="10"/>
    </row>
    <row r="11" spans="1:4" ht="135" x14ac:dyDescent="0.25">
      <c r="A11" s="5" t="s">
        <v>135</v>
      </c>
      <c r="B11" s="7" t="s">
        <v>148</v>
      </c>
      <c r="C11" s="9"/>
      <c r="D11" s="10"/>
    </row>
    <row r="12" spans="1:4" ht="360" x14ac:dyDescent="0.25">
      <c r="A12" s="5" t="s">
        <v>136</v>
      </c>
      <c r="B12" s="7" t="s">
        <v>147</v>
      </c>
      <c r="C12" s="9"/>
      <c r="D12" s="10"/>
    </row>
    <row r="13" spans="1:4" ht="28.5" customHeight="1" x14ac:dyDescent="0.25">
      <c r="A13" s="5" t="s">
        <v>137</v>
      </c>
      <c r="B13" s="7" t="s">
        <v>146</v>
      </c>
      <c r="C13" s="9"/>
      <c r="D13" s="10"/>
    </row>
    <row r="14" spans="1:4" ht="60" x14ac:dyDescent="0.25">
      <c r="A14" s="5" t="s">
        <v>138</v>
      </c>
      <c r="B14" s="7" t="s">
        <v>145</v>
      </c>
      <c r="C14" s="9"/>
      <c r="D14" s="10"/>
    </row>
    <row r="15" spans="1:4" ht="75" customHeight="1" x14ac:dyDescent="0.25">
      <c r="A15" s="5" t="s">
        <v>139</v>
      </c>
      <c r="B15" s="7" t="s">
        <v>144</v>
      </c>
      <c r="C15" s="9"/>
      <c r="D15" s="10"/>
    </row>
    <row r="16" spans="1:4" ht="121.5" customHeight="1" x14ac:dyDescent="0.25">
      <c r="A16" s="5" t="s">
        <v>140</v>
      </c>
      <c r="B16" s="7" t="s">
        <v>143</v>
      </c>
      <c r="C16" s="9"/>
      <c r="D16" s="10"/>
    </row>
    <row r="17" spans="1:4" ht="210" x14ac:dyDescent="0.25">
      <c r="A17" s="5" t="s">
        <v>141</v>
      </c>
      <c r="B17" s="7" t="s">
        <v>142</v>
      </c>
      <c r="C17" s="9"/>
      <c r="D17" s="10"/>
    </row>
    <row r="18" spans="1:4" ht="120" x14ac:dyDescent="0.25">
      <c r="A18" s="5" t="s">
        <v>114</v>
      </c>
      <c r="B18" s="7" t="s">
        <v>127</v>
      </c>
      <c r="C18" s="9"/>
      <c r="D18" s="10"/>
    </row>
    <row r="19" spans="1:4" ht="75" x14ac:dyDescent="0.25">
      <c r="A19" s="5" t="s">
        <v>115</v>
      </c>
      <c r="B19" s="7" t="s">
        <v>126</v>
      </c>
      <c r="C19" s="9"/>
      <c r="D19" s="10"/>
    </row>
    <row r="20" spans="1:4" ht="90" x14ac:dyDescent="0.25">
      <c r="A20" s="5" t="s">
        <v>116</v>
      </c>
      <c r="B20" s="7" t="s">
        <v>125</v>
      </c>
      <c r="C20" s="9"/>
      <c r="D20" s="10"/>
    </row>
    <row r="21" spans="1:4" ht="90" x14ac:dyDescent="0.25">
      <c r="A21" s="5" t="s">
        <v>117</v>
      </c>
      <c r="B21" s="7" t="s">
        <v>124</v>
      </c>
      <c r="C21" s="9"/>
      <c r="D21" s="10"/>
    </row>
    <row r="22" spans="1:4" ht="45" x14ac:dyDescent="0.25">
      <c r="A22" s="5" t="s">
        <v>118</v>
      </c>
      <c r="B22" s="7" t="s">
        <v>123</v>
      </c>
      <c r="C22" s="9"/>
      <c r="D22" s="10"/>
    </row>
    <row r="23" spans="1:4" ht="30" x14ac:dyDescent="0.25">
      <c r="A23" s="5" t="s">
        <v>120</v>
      </c>
      <c r="B23" s="7" t="s">
        <v>122</v>
      </c>
      <c r="C23" s="9"/>
      <c r="D23" s="10"/>
    </row>
    <row r="24" spans="1:4" ht="30" x14ac:dyDescent="0.25">
      <c r="A24" s="5" t="s">
        <v>119</v>
      </c>
      <c r="B24" s="7" t="s">
        <v>121</v>
      </c>
      <c r="C24" s="9"/>
      <c r="D24" s="10"/>
    </row>
    <row r="25" spans="1:4" ht="15.75" thickBot="1" x14ac:dyDescent="0.3">
      <c r="A25" s="1"/>
      <c r="B25" s="2"/>
    </row>
    <row r="26" spans="1:4" ht="15.75" x14ac:dyDescent="0.25">
      <c r="B26" s="74" t="s">
        <v>38</v>
      </c>
      <c r="C26" s="75"/>
    </row>
    <row r="27" spans="1:4" ht="15.75" x14ac:dyDescent="0.25">
      <c r="B27" s="14" t="s">
        <v>18</v>
      </c>
      <c r="C27" s="15">
        <v>21</v>
      </c>
    </row>
    <row r="28" spans="1:4" x14ac:dyDescent="0.25">
      <c r="B28" s="8" t="s">
        <v>17</v>
      </c>
      <c r="C28" s="12">
        <f>COUNTIF(C4:C24, "In Compliance")</f>
        <v>0</v>
      </c>
    </row>
    <row r="29" spans="1:4" x14ac:dyDescent="0.25">
      <c r="B29" s="8" t="s">
        <v>9</v>
      </c>
      <c r="C29" s="12">
        <f>COUNTIF(C4:C24, "Not In Compliance")</f>
        <v>0</v>
      </c>
    </row>
    <row r="30" spans="1:4" x14ac:dyDescent="0.25">
      <c r="B30" s="8" t="s">
        <v>16</v>
      </c>
      <c r="C30" s="12">
        <f>COUNTIF(C4:C24, "Not Applicable by Function")</f>
        <v>0</v>
      </c>
    </row>
    <row r="31" spans="1:4" x14ac:dyDescent="0.25">
      <c r="B31" s="11" t="s">
        <v>52</v>
      </c>
      <c r="C31" s="13">
        <f>C28+C29</f>
        <v>0</v>
      </c>
    </row>
    <row r="32" spans="1:4" ht="15.75" thickBot="1" x14ac:dyDescent="0.3">
      <c r="B32" s="16" t="s">
        <v>15</v>
      </c>
      <c r="C32" s="17" t="e">
        <f>C28/C31</f>
        <v>#DIV/0!</v>
      </c>
    </row>
  </sheetData>
  <mergeCells count="3">
    <mergeCell ref="A1:D1"/>
    <mergeCell ref="B26:C26"/>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AF2698E-DE71-4EF3-925F-7187851C7115}">
          <x14:formula1>
            <xm:f>'Drop Downs'!$A$5:$A$7</xm:f>
          </x14:formula1>
          <xm:sqref>C4:C24</xm:sqref>
        </x14:dataValidation>
        <x14:dataValidation type="list" allowBlank="1" showInputMessage="1" showErrorMessage="1" xr:uid="{9D2CD864-66E1-4AD7-AEE8-850005C9F178}">
          <x14:formula1>
            <xm:f>'Drop Downs'!$A$5:$A$6</xm:f>
          </x14:formula1>
          <xm:sqref>C25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142B-30D3-4B32-996F-A013CC3A6113}">
  <dimension ref="A1:D28"/>
  <sheetViews>
    <sheetView workbookViewId="0">
      <selection activeCell="A2" sqref="A2:D2"/>
    </sheetView>
  </sheetViews>
  <sheetFormatPr defaultRowHeight="15" x14ac:dyDescent="0.25"/>
  <cols>
    <col min="1" max="1" width="11.5703125" customWidth="1"/>
    <col min="2" max="2" width="56.5703125" customWidth="1"/>
    <col min="3" max="3" width="25" customWidth="1"/>
    <col min="4" max="4" width="51.28515625" customWidth="1"/>
  </cols>
  <sheetData>
    <row r="1" spans="1:4" ht="23.25" x14ac:dyDescent="0.35">
      <c r="A1" s="61" t="s">
        <v>41</v>
      </c>
      <c r="B1" s="62"/>
      <c r="C1" s="62"/>
      <c r="D1" s="63"/>
    </row>
    <row r="2" spans="1:4" ht="23.25" x14ac:dyDescent="0.35">
      <c r="A2" s="91" t="s">
        <v>268</v>
      </c>
      <c r="B2" s="92"/>
      <c r="C2" s="92"/>
      <c r="D2" s="93"/>
    </row>
    <row r="3" spans="1:4" ht="15.75" x14ac:dyDescent="0.25">
      <c r="A3" s="3" t="s">
        <v>2</v>
      </c>
      <c r="B3" s="3" t="s">
        <v>13</v>
      </c>
      <c r="C3" s="4" t="s">
        <v>3</v>
      </c>
      <c r="D3" s="3" t="s">
        <v>4</v>
      </c>
    </row>
    <row r="4" spans="1:4" ht="48" customHeight="1" x14ac:dyDescent="0.25">
      <c r="A4" s="5" t="s">
        <v>156</v>
      </c>
      <c r="B4" s="6" t="s">
        <v>171</v>
      </c>
      <c r="C4" s="9"/>
      <c r="D4" s="10"/>
    </row>
    <row r="5" spans="1:4" ht="149.25" customHeight="1" x14ac:dyDescent="0.25">
      <c r="A5" s="5" t="s">
        <v>157</v>
      </c>
      <c r="B5" s="7" t="s">
        <v>172</v>
      </c>
      <c r="C5" s="9"/>
      <c r="D5" s="10"/>
    </row>
    <row r="6" spans="1:4" ht="45" x14ac:dyDescent="0.25">
      <c r="A6" s="5" t="s">
        <v>158</v>
      </c>
      <c r="B6" s="7" t="s">
        <v>173</v>
      </c>
      <c r="C6" s="9"/>
      <c r="D6" s="10"/>
    </row>
    <row r="7" spans="1:4" ht="45" x14ac:dyDescent="0.25">
      <c r="A7" s="5" t="s">
        <v>159</v>
      </c>
      <c r="B7" s="7" t="s">
        <v>174</v>
      </c>
      <c r="C7" s="9"/>
      <c r="D7" s="10"/>
    </row>
    <row r="8" spans="1:4" ht="135" x14ac:dyDescent="0.25">
      <c r="A8" s="5" t="s">
        <v>160</v>
      </c>
      <c r="B8" s="7" t="s">
        <v>175</v>
      </c>
      <c r="C8" s="9"/>
      <c r="D8" s="10"/>
    </row>
    <row r="9" spans="1:4" ht="45" x14ac:dyDescent="0.25">
      <c r="A9" s="5" t="s">
        <v>161</v>
      </c>
      <c r="B9" s="7" t="s">
        <v>167</v>
      </c>
      <c r="C9" s="9"/>
      <c r="D9" s="10"/>
    </row>
    <row r="10" spans="1:4" ht="45" x14ac:dyDescent="0.25">
      <c r="A10" s="5" t="s">
        <v>162</v>
      </c>
      <c r="B10" s="7" t="s">
        <v>168</v>
      </c>
      <c r="C10" s="9"/>
      <c r="D10" s="10"/>
    </row>
    <row r="11" spans="1:4" ht="60" x14ac:dyDescent="0.25">
      <c r="A11" s="5" t="s">
        <v>163</v>
      </c>
      <c r="B11" s="7" t="s">
        <v>169</v>
      </c>
      <c r="C11" s="9"/>
      <c r="D11" s="10"/>
    </row>
    <row r="12" spans="1:4" ht="104.25" customHeight="1" x14ac:dyDescent="0.25">
      <c r="A12" s="5" t="s">
        <v>164</v>
      </c>
      <c r="B12" s="7" t="s">
        <v>170</v>
      </c>
      <c r="C12" s="9"/>
      <c r="D12" s="10"/>
    </row>
    <row r="13" spans="1:4" ht="45" x14ac:dyDescent="0.25">
      <c r="A13" s="5" t="s">
        <v>165</v>
      </c>
      <c r="B13" s="7" t="s">
        <v>176</v>
      </c>
      <c r="C13" s="9"/>
      <c r="D13" s="10"/>
    </row>
    <row r="14" spans="1:4" ht="60" x14ac:dyDescent="0.25">
      <c r="A14" s="5" t="s">
        <v>166</v>
      </c>
      <c r="B14" s="7" t="s">
        <v>177</v>
      </c>
      <c r="C14" s="9"/>
      <c r="D14" s="10"/>
    </row>
    <row r="15" spans="1:4" ht="75" x14ac:dyDescent="0.25">
      <c r="A15" s="5" t="s">
        <v>178</v>
      </c>
      <c r="B15" s="7" t="s">
        <v>189</v>
      </c>
      <c r="C15" s="9"/>
      <c r="D15" s="10"/>
    </row>
    <row r="16" spans="1:4" ht="105" x14ac:dyDescent="0.25">
      <c r="A16" s="5" t="s">
        <v>179</v>
      </c>
      <c r="B16" s="7" t="s">
        <v>188</v>
      </c>
      <c r="C16" s="9"/>
      <c r="D16" s="10"/>
    </row>
    <row r="17" spans="1:4" ht="240" x14ac:dyDescent="0.25">
      <c r="A17" s="5" t="s">
        <v>180</v>
      </c>
      <c r="B17" s="7" t="s">
        <v>187</v>
      </c>
      <c r="C17" s="9"/>
      <c r="D17" s="10"/>
    </row>
    <row r="18" spans="1:4" ht="120.75" customHeight="1" x14ac:dyDescent="0.25">
      <c r="A18" s="5" t="s">
        <v>181</v>
      </c>
      <c r="B18" s="7" t="s">
        <v>186</v>
      </c>
      <c r="C18" s="9"/>
      <c r="D18" s="10"/>
    </row>
    <row r="19" spans="1:4" ht="105" customHeight="1" x14ac:dyDescent="0.25">
      <c r="A19" s="5" t="s">
        <v>182</v>
      </c>
      <c r="B19" s="7" t="s">
        <v>185</v>
      </c>
      <c r="C19" s="9"/>
      <c r="D19" s="10"/>
    </row>
    <row r="20" spans="1:4" ht="120" x14ac:dyDescent="0.25">
      <c r="A20" s="5" t="s">
        <v>183</v>
      </c>
      <c r="B20" s="7" t="s">
        <v>184</v>
      </c>
      <c r="C20" s="9"/>
      <c r="D20" s="10"/>
    </row>
    <row r="21" spans="1:4" ht="15.75" thickBot="1" x14ac:dyDescent="0.3">
      <c r="A21" s="1"/>
      <c r="B21" s="2"/>
    </row>
    <row r="22" spans="1:4" ht="15.75" x14ac:dyDescent="0.25">
      <c r="B22" s="74" t="s">
        <v>40</v>
      </c>
      <c r="C22" s="75"/>
    </row>
    <row r="23" spans="1:4" ht="15.75" x14ac:dyDescent="0.25">
      <c r="B23" s="14" t="s">
        <v>18</v>
      </c>
      <c r="C23" s="15">
        <v>17</v>
      </c>
    </row>
    <row r="24" spans="1:4" x14ac:dyDescent="0.25">
      <c r="B24" s="8" t="s">
        <v>17</v>
      </c>
      <c r="C24" s="12">
        <f>COUNTIF(C4:C20, "In Compliance")</f>
        <v>0</v>
      </c>
    </row>
    <row r="25" spans="1:4" x14ac:dyDescent="0.25">
      <c r="B25" s="8" t="s">
        <v>9</v>
      </c>
      <c r="C25" s="12">
        <f>COUNTIF(C5:C20, "Not In Compliance")</f>
        <v>0</v>
      </c>
    </row>
    <row r="26" spans="1:4" x14ac:dyDescent="0.25">
      <c r="B26" s="8" t="s">
        <v>16</v>
      </c>
      <c r="C26" s="12">
        <f>COUNTIF(C6:C20, "Not Applicable by Function")</f>
        <v>0</v>
      </c>
    </row>
    <row r="27" spans="1:4" x14ac:dyDescent="0.25">
      <c r="B27" s="11" t="s">
        <v>52</v>
      </c>
      <c r="C27" s="13">
        <f>C24+C25</f>
        <v>0</v>
      </c>
    </row>
    <row r="28" spans="1:4" ht="15.75" thickBot="1" x14ac:dyDescent="0.3">
      <c r="B28" s="16" t="s">
        <v>15</v>
      </c>
      <c r="C28" s="17" t="e">
        <f>C24/C27</f>
        <v>#DIV/0!</v>
      </c>
    </row>
  </sheetData>
  <mergeCells count="3">
    <mergeCell ref="A1:D1"/>
    <mergeCell ref="B22:C22"/>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3956995-23BC-4DD2-BBC8-79E7E3BF87E3}">
          <x14:formula1>
            <xm:f>'Drop Downs'!$A$5:$A$6</xm:f>
          </x14:formula1>
          <xm:sqref>C21</xm:sqref>
        </x14:dataValidation>
        <x14:dataValidation type="list" allowBlank="1" showInputMessage="1" showErrorMessage="1" xr:uid="{CB31DD77-420A-46E1-A8D6-5DD9C8B64401}">
          <x14:formula1>
            <xm:f>'Drop Downs'!$A$5:$A$7</xm:f>
          </x14:formula1>
          <xm:sqref>C4:C20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467B6-79EC-4918-BEE7-3140300DAE35}">
  <dimension ref="A1:D16"/>
  <sheetViews>
    <sheetView zoomScaleNormal="100" workbookViewId="0">
      <selection activeCell="C5" sqref="C5"/>
    </sheetView>
  </sheetViews>
  <sheetFormatPr defaultRowHeight="15" x14ac:dyDescent="0.25"/>
  <cols>
    <col min="1" max="1" width="11.5703125" customWidth="1"/>
    <col min="2" max="2" width="60.140625" customWidth="1"/>
    <col min="3" max="3" width="25" customWidth="1"/>
    <col min="4" max="4" width="51.28515625" customWidth="1"/>
  </cols>
  <sheetData>
    <row r="1" spans="1:4" ht="23.25" x14ac:dyDescent="0.35">
      <c r="A1" s="61" t="s">
        <v>43</v>
      </c>
      <c r="B1" s="62"/>
      <c r="C1" s="62"/>
      <c r="D1" s="63"/>
    </row>
    <row r="2" spans="1:4" ht="23.25" x14ac:dyDescent="0.35">
      <c r="A2" s="91" t="s">
        <v>268</v>
      </c>
      <c r="B2" s="92"/>
      <c r="C2" s="92"/>
      <c r="D2" s="93"/>
    </row>
    <row r="3" spans="1:4" ht="15.75" x14ac:dyDescent="0.25">
      <c r="A3" s="3" t="s">
        <v>2</v>
      </c>
      <c r="B3" s="3" t="s">
        <v>13</v>
      </c>
      <c r="C3" s="4" t="s">
        <v>3</v>
      </c>
      <c r="D3" s="3" t="s">
        <v>4</v>
      </c>
    </row>
    <row r="4" spans="1:4" ht="44.25" customHeight="1" x14ac:dyDescent="0.25">
      <c r="A4" s="5" t="s">
        <v>190</v>
      </c>
      <c r="B4" s="6" t="s">
        <v>195</v>
      </c>
      <c r="C4" s="9"/>
      <c r="D4" s="10"/>
    </row>
    <row r="5" spans="1:4" ht="30" x14ac:dyDescent="0.25">
      <c r="A5" s="5" t="s">
        <v>191</v>
      </c>
      <c r="B5" s="7" t="s">
        <v>196</v>
      </c>
      <c r="C5" s="9"/>
      <c r="D5" s="10"/>
    </row>
    <row r="6" spans="1:4" ht="30" x14ac:dyDescent="0.25">
      <c r="A6" s="5" t="s">
        <v>192</v>
      </c>
      <c r="B6" s="7" t="s">
        <v>197</v>
      </c>
      <c r="C6" s="9"/>
      <c r="D6" s="10"/>
    </row>
    <row r="7" spans="1:4" ht="45" x14ac:dyDescent="0.25">
      <c r="A7" s="30" t="s">
        <v>193</v>
      </c>
      <c r="B7" s="31" t="s">
        <v>198</v>
      </c>
      <c r="C7" s="32"/>
      <c r="D7" s="94"/>
    </row>
    <row r="8" spans="1:4" ht="30" customHeight="1" x14ac:dyDescent="0.25">
      <c r="A8" s="5" t="s">
        <v>194</v>
      </c>
      <c r="B8" s="7" t="s">
        <v>199</v>
      </c>
      <c r="C8" s="9"/>
      <c r="D8" s="10"/>
    </row>
    <row r="9" spans="1:4" ht="15.75" thickBot="1" x14ac:dyDescent="0.3">
      <c r="A9" s="1"/>
      <c r="B9" s="2"/>
    </row>
    <row r="10" spans="1:4" ht="15.75" x14ac:dyDescent="0.25">
      <c r="B10" s="74" t="s">
        <v>42</v>
      </c>
      <c r="C10" s="75"/>
    </row>
    <row r="11" spans="1:4" ht="15.75" x14ac:dyDescent="0.25">
      <c r="B11" s="14" t="s">
        <v>18</v>
      </c>
      <c r="C11" s="15">
        <v>5</v>
      </c>
    </row>
    <row r="12" spans="1:4" x14ac:dyDescent="0.25">
      <c r="B12" s="8" t="s">
        <v>17</v>
      </c>
      <c r="C12" s="12">
        <f>COUNTIF(C4:C8, "In Compliance")</f>
        <v>0</v>
      </c>
    </row>
    <row r="13" spans="1:4" x14ac:dyDescent="0.25">
      <c r="B13" s="8" t="s">
        <v>9</v>
      </c>
      <c r="C13" s="12">
        <f>COUNTIF(C4:C8,"Not In Compliance")</f>
        <v>0</v>
      </c>
    </row>
    <row r="14" spans="1:4" x14ac:dyDescent="0.25">
      <c r="B14" s="8" t="s">
        <v>16</v>
      </c>
      <c r="C14" s="12">
        <f>COUNTIF(C4:C8, "Not Applicable By Function")</f>
        <v>0</v>
      </c>
    </row>
    <row r="15" spans="1:4" x14ac:dyDescent="0.25">
      <c r="B15" s="11" t="s">
        <v>52</v>
      </c>
      <c r="C15" s="13">
        <f>C12+C13</f>
        <v>0</v>
      </c>
    </row>
    <row r="16" spans="1:4" ht="15.75" thickBot="1" x14ac:dyDescent="0.3">
      <c r="B16" s="16" t="s">
        <v>15</v>
      </c>
      <c r="C16" s="17" t="e">
        <f>C12/C15</f>
        <v>#DIV/0!</v>
      </c>
    </row>
  </sheetData>
  <mergeCells count="3">
    <mergeCell ref="A1:D1"/>
    <mergeCell ref="B10:C10"/>
    <mergeCell ref="A2:D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3AB2BC1-4A4F-4F10-B208-C1C86EFCF68D}">
          <x14:formula1>
            <xm:f>'Drop Downs'!$A$5:$A$6</xm:f>
          </x14:formula1>
          <xm:sqref>C9</xm:sqref>
        </x14:dataValidation>
        <x14:dataValidation type="list" allowBlank="1" showInputMessage="1" showErrorMessage="1" xr:uid="{97920BD2-18EB-4EA1-AF44-C137FD61A6F0}">
          <x14:formula1>
            <xm:f>'Drop Downs'!$A$5:$A$7</xm:f>
          </x14:formula1>
          <xm:sqref>C4:C8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Accreditation Outcome Report</vt:lpstr>
      <vt:lpstr>Accreditation Detailed Findings</vt:lpstr>
      <vt:lpstr>Chapter 1</vt:lpstr>
      <vt:lpstr>Chapter 2</vt:lpstr>
      <vt:lpstr>Chapter 3</vt:lpstr>
      <vt:lpstr>Chapter 4</vt:lpstr>
      <vt:lpstr>Chapter 5</vt:lpstr>
      <vt:lpstr>Chapter 6</vt:lpstr>
      <vt:lpstr>Chapter 7</vt:lpstr>
      <vt:lpstr>Chapter 8</vt:lpstr>
      <vt:lpstr>Chapter 9</vt:lpstr>
      <vt:lpstr>Chapter 10</vt:lpstr>
      <vt:lpstr>Chapter 11</vt:lpstr>
      <vt:lpstr>Drop 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Amie M. Ledoux</dc:creator>
  <cp:lastModifiedBy>Amie M. Ledoux</cp:lastModifiedBy>
  <cp:lastPrinted>2022-11-09T20:24:52Z</cp:lastPrinted>
  <dcterms:created xsi:type="dcterms:W3CDTF">2022-09-14T18:57:35Z</dcterms:created>
  <dcterms:modified xsi:type="dcterms:W3CDTF">2022-11-09T20:24:56Z</dcterms:modified>
</cp:coreProperties>
</file>