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100" lockStructure="1"/>
  <bookViews>
    <workbookView xWindow="245" yWindow="54" windowWidth="17497" windowHeight="9632"/>
  </bookViews>
  <sheets>
    <sheet name="GW Level Reporting Form" sheetId="1" r:id="rId1"/>
    <sheet name="GW Level Measuring Tips" sheetId="2" r:id="rId2"/>
    <sheet name="Additional Comments Sheet" sheetId="3" r:id="rId3"/>
    <sheet name="Sheet1" sheetId="4" state="hidden" r:id="rId4"/>
  </sheets>
  <calcPr calcId="145621"/>
</workbook>
</file>

<file path=xl/calcChain.xml><?xml version="1.0" encoding="utf-8"?>
<calcChain xmlns="http://schemas.openxmlformats.org/spreadsheetml/2006/main">
  <c r="J18" i="1" l="1"/>
  <c r="B32" i="1" l="1"/>
  <c r="I18" i="1" l="1"/>
  <c r="I19" i="1"/>
  <c r="I20" i="1"/>
  <c r="I21" i="1"/>
  <c r="I22" i="1"/>
  <c r="B28" i="1"/>
  <c r="B29" i="1"/>
  <c r="B30" i="1"/>
  <c r="B31" i="1"/>
  <c r="G24" i="1" l="1"/>
  <c r="J22" i="1"/>
  <c r="J21" i="1"/>
  <c r="J19" i="1"/>
  <c r="J20" i="1"/>
  <c r="M24" i="1" l="1"/>
</calcChain>
</file>

<file path=xl/sharedStrings.xml><?xml version="1.0" encoding="utf-8"?>
<sst xmlns="http://schemas.openxmlformats.org/spreadsheetml/2006/main" count="130" uniqueCount="123">
  <si>
    <t>Measurement</t>
  </si>
  <si>
    <t>Water Pumping Rate</t>
  </si>
  <si>
    <t>Below Land Surface</t>
  </si>
  <si>
    <t>Date</t>
  </si>
  <si>
    <t>Time</t>
  </si>
  <si>
    <t>Steel Tape</t>
  </si>
  <si>
    <t>Land Surface</t>
  </si>
  <si>
    <t>Measuring Tube</t>
  </si>
  <si>
    <t>Above Land Surface</t>
  </si>
  <si>
    <t>Measurement Method</t>
  </si>
  <si>
    <t>State Of Connecticut Department of Public Health Groundwater Level Monitoring and Reporting Form</t>
  </si>
  <si>
    <t>1.DTW from TOC – Height of Casing from Land Surface = DTW from Land Surface</t>
  </si>
  <si>
    <t>2.Land Surface Elevation – DTW from Land Surface = Water Level Elevation</t>
  </si>
  <si>
    <t>5.Land Surface Elevation = Depth to Bottom of well from Land Surface</t>
  </si>
  <si>
    <t>6.DTW = Depth to Water</t>
  </si>
  <si>
    <t>7.TOC = Top of Casing</t>
  </si>
  <si>
    <t>a.      Oil in casing</t>
  </si>
  <si>
    <t>b.      Nearby pump operating</t>
  </si>
  <si>
    <t>c.       Caved or deepened</t>
  </si>
  <si>
    <t>e.      Other significant observations</t>
  </si>
  <si>
    <t>3. Land Surface Elevation – DTW from TOC + Height of Casing from Land Surface = Water   Level Elevation</t>
  </si>
  <si>
    <t xml:space="preserve">4.TOC Elevation = Land Surface Elevation + Height of Casing from Land Surface </t>
  </si>
  <si>
    <t>v.     Well has been destroyed</t>
  </si>
  <si>
    <t>vi.    Leaky casing</t>
  </si>
  <si>
    <t>vii.   Temporarily inaccessible</t>
  </si>
  <si>
    <t>i.       Pump House locked</t>
  </si>
  <si>
    <t>iv.    Unable to locate well</t>
  </si>
  <si>
    <t>iii.    Can’t get tape in casing</t>
  </si>
  <si>
    <t>d.      Pumping on going or pumped a short while ago</t>
  </si>
  <si>
    <t>PWS ID:</t>
  </si>
  <si>
    <t>Address:</t>
  </si>
  <si>
    <t>Measured</t>
  </si>
  <si>
    <t>Well ID:</t>
  </si>
  <si>
    <t>From TOC</t>
  </si>
  <si>
    <t>DTW</t>
  </si>
  <si>
    <t>(gpm)</t>
  </si>
  <si>
    <t>(gal)</t>
  </si>
  <si>
    <t>By</t>
  </si>
  <si>
    <t xml:space="preserve">         TOC</t>
  </si>
  <si>
    <t>8. PWS = Public Water System</t>
  </si>
  <si>
    <t xml:space="preserve">Name: </t>
  </si>
  <si>
    <t>http://www.oregon.gov/owrd/gw/docs/water_level_booklet.pdf</t>
  </si>
  <si>
    <t>http://www.twdb.texas.gov/groundwater/docs/UMs/UM-52.pdf</t>
  </si>
  <si>
    <t>Public Water System (PWS)</t>
  </si>
  <si>
    <t>Air Hose Line</t>
  </si>
  <si>
    <t>https://www.bookstore.ksre.ksu.edu/pubs/MF2669.pdf</t>
  </si>
  <si>
    <t>Static</t>
  </si>
  <si>
    <t>Water Level Elevation</t>
  </si>
  <si>
    <t>Pumping</t>
  </si>
  <si>
    <t>(ft.)</t>
  </si>
  <si>
    <t>Well Status</t>
  </si>
  <si>
    <t>Rising</t>
  </si>
  <si>
    <t>Dynamic</t>
  </si>
  <si>
    <t>Pump off time (hrs)</t>
  </si>
  <si>
    <t>Yes/No</t>
  </si>
  <si>
    <t>http://www.globalw.com/support/groundwater.html</t>
  </si>
  <si>
    <t>ii.      Tape hung up</t>
  </si>
  <si>
    <t>Please note the following:</t>
  </si>
  <si>
    <t>Use TOC as a reference point (measurement point).</t>
  </si>
  <si>
    <t xml:space="preserve">to its normal level. Static water level is preferred because it best represents water conditions in the surrounding aquifer and should be measured </t>
  </si>
  <si>
    <t xml:space="preserve">early in the morning before customers use much water and when no pumping had occurred for at least 4 hours. Pumping water level is the depth </t>
  </si>
  <si>
    <t>of the water in the well when the pump is on. The same measuring instrument (example Water Level Sounder) should be used for all measurements.</t>
  </si>
  <si>
    <t>Original Reference Static Water Level Elevation(ft.):</t>
  </si>
  <si>
    <t>Original Reference Pumping Water Level Elevation(ft.):</t>
  </si>
  <si>
    <t>Log Date:</t>
  </si>
  <si>
    <t>Water Level Measurement Reference Point</t>
  </si>
  <si>
    <t>Sounder</t>
  </si>
  <si>
    <t>Population Served by the PWS of which this well is a part:</t>
  </si>
  <si>
    <t>http://www.farmsreach.com/welcome/wp-content/uploads/2014/03/GroundwaterLevelMonitoring.pdf</t>
  </si>
  <si>
    <t># of Supply Wells in this PWS:</t>
  </si>
  <si>
    <t>CT</t>
  </si>
  <si>
    <t>levels occur in the winter due to higher recharge rates and less pumping and lower in the summer due to lower recharge rates and high pumping.</t>
  </si>
  <si>
    <t>Section C: Comments</t>
  </si>
  <si>
    <t>Section B: Measurements and Readings</t>
  </si>
  <si>
    <t>Section A: Basic Information</t>
  </si>
  <si>
    <t>Change In Original Reference Static Water Level Elevation:</t>
  </si>
  <si>
    <t>Change In Original Reference Pumping Water Level Elevation:</t>
  </si>
  <si>
    <t>static and pumping water levels, land surface elevation and / or depth to bottom of the well. Otherwise, use your first static and pumping water level</t>
  </si>
  <si>
    <r>
      <t xml:space="preserve">elevation measurements done in or after February 2017 as the original </t>
    </r>
    <r>
      <rPr>
        <sz val="11"/>
        <rFont val="Calibri"/>
        <family val="2"/>
        <scheme val="minor"/>
      </rPr>
      <t>reference level elevation. Click on the following to learn more on how to take</t>
    </r>
  </si>
  <si>
    <t>If there is a measuring tube, use the top of measuring tube as the reference point  and future measurements should be taken from the same spot.</t>
  </si>
  <si>
    <t>The collection of groundwater elevation data is fundamental to monitoring and assessing seasonal and long term groundwater availability for</t>
  </si>
  <si>
    <t>domestic use. Groundwater level monitoring also estimates water storage, evaluates the response of aquifers to groundwater pumping, manages</t>
  </si>
  <si>
    <t>water use and assists in the diagnosis of well production issues state-wide. To ensure a sustainable groundwater management program in the</t>
  </si>
  <si>
    <t>State of Connecticut, weekly and instantaneous groundwater pumping rates and water level elevations are required to be submitted to the</t>
  </si>
  <si>
    <t>For DPH-DWS Use Only</t>
  </si>
  <si>
    <t>CT Department of Public Health (DPH) on a monthly basis by all unconsolidated unconfined groundwater systems (Production Wells serving  more</t>
  </si>
  <si>
    <t>than 1000 people), pursuant to Regulations of Connecticut State Agencies (RCRA) Section B102(n)(4).</t>
  </si>
  <si>
    <t>The attached Groundwater Level Monitoring and Reporting Form must be used to report daily groundwater measurements.</t>
  </si>
  <si>
    <r>
      <rPr>
        <b/>
        <sz val="11"/>
        <rFont val="Calibri"/>
        <family val="2"/>
        <scheme val="minor"/>
      </rPr>
      <t>When should measurements be made?</t>
    </r>
    <r>
      <rPr>
        <sz val="11"/>
        <color theme="1"/>
        <rFont val="Calibri"/>
        <family val="2"/>
        <scheme val="minor"/>
      </rPr>
      <t xml:space="preserve"> Static water level is the depth of the water in the well when the pump is off allowing the aquifer to return </t>
    </r>
  </si>
  <si>
    <r>
      <rPr>
        <b/>
        <sz val="11"/>
        <rFont val="Calibri"/>
        <family val="2"/>
        <scheme val="minor"/>
      </rPr>
      <t>What can affect water level measurement</t>
    </r>
    <r>
      <rPr>
        <sz val="11"/>
        <rFont val="Calibri"/>
        <family val="2"/>
        <scheme val="minor"/>
      </rPr>
      <t xml:space="preserve">? </t>
    </r>
    <r>
      <rPr>
        <sz val="11"/>
        <color theme="1"/>
        <rFont val="Calibri"/>
        <family val="2"/>
        <scheme val="minor"/>
      </rPr>
      <t>Surrounding water uses and seasonal patterns affect the static water level. Generally, higher water</t>
    </r>
  </si>
  <si>
    <r>
      <rPr>
        <b/>
        <sz val="11"/>
        <rFont val="Calibri"/>
        <family val="2"/>
        <scheme val="minor"/>
      </rPr>
      <t>Where Can I find more information?</t>
    </r>
    <r>
      <rPr>
        <sz val="11"/>
        <color theme="1"/>
        <rFont val="Calibri"/>
        <family val="2"/>
        <scheme val="minor"/>
      </rPr>
      <t xml:space="preserve"> Most Well Construction (Initial / Aquifer Test) Reports may have information such as the TOC, original reference</t>
    </r>
  </si>
  <si>
    <r>
      <rPr>
        <b/>
        <sz val="11"/>
        <rFont val="Calibri"/>
        <family val="2"/>
        <scheme val="minor"/>
      </rPr>
      <t>Which systems must be measured?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All public water system wells (Production Wells serving more than 1000 people) must be measured regardless</t>
    </r>
  </si>
  <si>
    <t xml:space="preserve">of whether they are TNCs, NTNCs or Community. Measurements must be done by operators or personnel who are well trained in groundwater </t>
  </si>
  <si>
    <t xml:space="preserve">level measurements.  Water level measurements are normally done using Water Level Sounders, Flat Steel Tapes, Air Hose Lines or Pressure </t>
  </si>
  <si>
    <t>measurement is most often used. Population served means the population served by the entire public water system of which the well is part.</t>
  </si>
  <si>
    <t>Transducers. Note that for wells that have no access port or the well cap is not easily removed, the Air Hose Line method for groundwater level</t>
  </si>
  <si>
    <t>water level measurements:</t>
  </si>
  <si>
    <t>Comments:</t>
  </si>
  <si>
    <t>Date Report was Received:</t>
  </si>
  <si>
    <t xml:space="preserve"> Pursuant to RCSA Section 19-13-B102(n)(4)</t>
  </si>
  <si>
    <t>Pursuant to RCSA Section 19-13-B102(n)(4)</t>
  </si>
  <si>
    <t>No</t>
  </si>
  <si>
    <t>Yes</t>
  </si>
  <si>
    <t>State of Connecticut Department of Public Health Groundwater Level Monitoring and Reporting Tips</t>
  </si>
  <si>
    <t>Weekly Instantaneous</t>
  </si>
  <si>
    <t>Monthly</t>
  </si>
  <si>
    <t>In this case, TOC will refer to Top of Measuring Tube. When filling the form, Height of Casing from Land Surface is negative if TOC or</t>
  </si>
  <si>
    <r>
      <t>What are the measurements that must be taken?</t>
    </r>
    <r>
      <rPr>
        <sz val="11"/>
        <rFont val="Calibri"/>
        <family val="2"/>
        <scheme val="minor"/>
      </rPr>
      <t xml:space="preserve"> The measurements that must be taken on a weekly routine basis are DTW from TOC, weekly</t>
    </r>
  </si>
  <si>
    <t xml:space="preserve"> </t>
  </si>
  <si>
    <t>TOC Elevation of this well (ft):</t>
  </si>
  <si>
    <t>Rising/Falling</t>
  </si>
  <si>
    <t>Falling</t>
  </si>
  <si>
    <t>measurement point is below land surface.</t>
  </si>
  <si>
    <r>
      <rPr>
        <b/>
        <sz val="11"/>
        <rFont val="Calibri"/>
        <family val="2"/>
        <scheme val="minor"/>
      </rPr>
      <t>What are the required measurement and reporting frequencies?</t>
    </r>
    <r>
      <rPr>
        <b/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Groundwater weekly instantaneous pumping rates, monthly pumping rates and</t>
    </r>
  </si>
  <si>
    <t>instantaneous pumping rates in gpm and monthly pumping rates in gal.</t>
  </si>
  <si>
    <t xml:space="preserve">water level elevations (static and/or pumping) are required to be measured weekly and submitted on a monthly basis. Complete and submit one </t>
  </si>
  <si>
    <t>completed reports are due by the 9th of the month following every monitoring month and must be sent electronically via the DWS website to</t>
  </si>
  <si>
    <t xml:space="preserve">form for each well in your water system if your water systems has multiple active wells. Reporting spreadsheet forms must be filled online and </t>
  </si>
  <si>
    <t xml:space="preserve">DWDCompliance@ct.gov. Printed and filled paper reporting forms that are mailed or scanned and emailed are not acceptable. </t>
  </si>
  <si>
    <t>If you need additional space to enter your comments, use the Additional Comments Sheet.</t>
  </si>
  <si>
    <t>Description: Weather / Rainfall / Measurement point changes / Well dynamic state (rising, falling, flowing) / Missed or Inaccurate measurement / Other</t>
  </si>
  <si>
    <t>If the measurement was inaccurate, indicate on the form in the Comments section a reason such as:</t>
  </si>
  <si>
    <t>If no measurement was taken, indicate on the form in the Comments section a reason such 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</si>
</sst>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9" x14ac:knownFonts="1">
    <font>
      <sz val="11"/>
      <color theme="1"/>
      <name val="Calibri"/>
      <family val="2"/>
      <scheme val="minor"/>
    </font>
    <font>
      <sz val="14"/>
      <color theme="3" tint="0.39997558519241921"/>
      <name val="Britannic Bold"/>
      <family val="2"/>
    </font>
    <font>
      <sz val="11"/>
      <color theme="3" tint="0.39997558519241921"/>
      <name val="Britannic Bold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0.3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3.5"/>
      <name val="Britannic Bold"/>
      <family val="2"/>
    </font>
    <font>
      <sz val="11"/>
      <name val="Britannic Bold"/>
      <family val="2"/>
    </font>
    <font>
      <sz val="12"/>
      <name val="Britannic Bold"/>
      <family val="2"/>
    </font>
    <font>
      <i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9" fillId="0" borderId="0" xfId="0" applyFont="1" applyProtection="1"/>
    <xf numFmtId="0" fontId="0" fillId="0" borderId="0" xfId="0" applyProtection="1"/>
    <xf numFmtId="0" fontId="0" fillId="0" borderId="4" xfId="0" applyBorder="1" applyProtection="1"/>
    <xf numFmtId="0" fontId="7" fillId="0" borderId="6" xfId="0" applyFont="1" applyBorder="1" applyAlignment="1" applyProtection="1">
      <alignment horizontal="right"/>
    </xf>
    <xf numFmtId="0" fontId="0" fillId="0" borderId="1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4" xfId="0" applyBorder="1" applyAlignment="1" applyProtection="1">
      <alignment horizontal="left"/>
    </xf>
    <xf numFmtId="0" fontId="0" fillId="0" borderId="1" xfId="0" applyFont="1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0" borderId="2" xfId="0" applyFill="1" applyBorder="1" applyAlignment="1" applyProtection="1"/>
    <xf numFmtId="0" fontId="0" fillId="2" borderId="1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14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14" fillId="0" borderId="0" xfId="0" applyFont="1" applyAlignment="1"/>
    <xf numFmtId="0" fontId="0" fillId="2" borderId="0" xfId="0" applyFill="1" applyBorder="1" applyAlignment="1" applyProtection="1">
      <alignment horizontal="center"/>
    </xf>
    <xf numFmtId="10" fontId="0" fillId="3" borderId="1" xfId="0" applyNumberFormat="1" applyFill="1" applyBorder="1" applyAlignment="1" applyProtection="1">
      <alignment horizontal="center"/>
      <protection hidden="1"/>
    </xf>
    <xf numFmtId="0" fontId="3" fillId="0" borderId="0" xfId="1" applyAlignment="1" applyProtection="1">
      <alignment vertical="center"/>
    </xf>
    <xf numFmtId="0" fontId="3" fillId="0" borderId="0" xfId="1" applyProtection="1"/>
    <xf numFmtId="0" fontId="6" fillId="0" borderId="2" xfId="0" applyFont="1" applyFill="1" applyBorder="1" applyAlignment="1" applyProtection="1">
      <alignment horizontal="center"/>
      <protection locked="0" hidden="1"/>
    </xf>
    <xf numFmtId="0" fontId="0" fillId="3" borderId="11" xfId="0" applyFill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/>
    <xf numFmtId="164" fontId="18" fillId="0" borderId="1" xfId="0" applyNumberFormat="1" applyFont="1" applyBorder="1" applyAlignment="1" applyProtection="1">
      <alignment horizontal="center" vertical="center"/>
    </xf>
    <xf numFmtId="164" fontId="18" fillId="0" borderId="3" xfId="0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Border="1"/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164" fontId="18" fillId="0" borderId="2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0" fillId="0" borderId="0" xfId="0"/>
    <xf numFmtId="0" fontId="6" fillId="2" borderId="5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12" fillId="0" borderId="4" xfId="0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0" fontId="11" fillId="0" borderId="7" xfId="0" applyFont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7" fillId="0" borderId="6" xfId="0" applyFont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164" fontId="4" fillId="0" borderId="9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left" vertical="center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9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0" fillId="0" borderId="4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numFmt numFmtId="30" formatCode="@"/>
    </dxf>
    <dxf>
      <numFmt numFmtId="30" formatCode="@"/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405442</xdr:colOff>
          <xdr:row>6</xdr:row>
          <xdr:rowOff>163902</xdr:rowOff>
        </xdr:from>
        <xdr:to>
          <xdr:col>12</xdr:col>
          <xdr:colOff>621102</xdr:colOff>
          <xdr:row>8</xdr:row>
          <xdr:rowOff>43132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405442</xdr:colOff>
          <xdr:row>7</xdr:row>
          <xdr:rowOff>146649</xdr:rowOff>
        </xdr:from>
        <xdr:to>
          <xdr:col>12</xdr:col>
          <xdr:colOff>638355</xdr:colOff>
          <xdr:row>9</xdr:row>
          <xdr:rowOff>34506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405442</xdr:colOff>
          <xdr:row>5</xdr:row>
          <xdr:rowOff>163902</xdr:rowOff>
        </xdr:from>
        <xdr:to>
          <xdr:col>12</xdr:col>
          <xdr:colOff>629728</xdr:colOff>
          <xdr:row>7</xdr:row>
          <xdr:rowOff>51758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232913</xdr:colOff>
          <xdr:row>7</xdr:row>
          <xdr:rowOff>163902</xdr:rowOff>
        </xdr:from>
        <xdr:to>
          <xdr:col>7</xdr:col>
          <xdr:colOff>457200</xdr:colOff>
          <xdr:row>9</xdr:row>
          <xdr:rowOff>60385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310551</xdr:colOff>
          <xdr:row>7</xdr:row>
          <xdr:rowOff>163902</xdr:rowOff>
        </xdr:from>
        <xdr:to>
          <xdr:col>8</xdr:col>
          <xdr:colOff>543464</xdr:colOff>
          <xdr:row>9</xdr:row>
          <xdr:rowOff>69011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362309</xdr:colOff>
          <xdr:row>7</xdr:row>
          <xdr:rowOff>155275</xdr:rowOff>
        </xdr:from>
        <xdr:to>
          <xdr:col>6</xdr:col>
          <xdr:colOff>595223</xdr:colOff>
          <xdr:row>9</xdr:row>
          <xdr:rowOff>51758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301925</xdr:colOff>
          <xdr:row>5</xdr:row>
          <xdr:rowOff>163902</xdr:rowOff>
        </xdr:from>
        <xdr:to>
          <xdr:col>11</xdr:col>
          <xdr:colOff>534838</xdr:colOff>
          <xdr:row>7</xdr:row>
          <xdr:rowOff>43132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301925</xdr:colOff>
          <xdr:row>6</xdr:row>
          <xdr:rowOff>163902</xdr:rowOff>
        </xdr:from>
        <xdr:to>
          <xdr:col>11</xdr:col>
          <xdr:colOff>526211</xdr:colOff>
          <xdr:row>8</xdr:row>
          <xdr:rowOff>43132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301925</xdr:colOff>
          <xdr:row>7</xdr:row>
          <xdr:rowOff>163902</xdr:rowOff>
        </xdr:from>
        <xdr:to>
          <xdr:col>11</xdr:col>
          <xdr:colOff>560717</xdr:colOff>
          <xdr:row>9</xdr:row>
          <xdr:rowOff>51758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lobalw.com/support/groundwater.html" TargetMode="External"/><Relationship Id="rId2" Type="http://schemas.openxmlformats.org/officeDocument/2006/relationships/hyperlink" Target="https://www.bookstore.ksre.ksu.edu/pubs/MF2669.pdf" TargetMode="External"/><Relationship Id="rId1" Type="http://schemas.openxmlformats.org/officeDocument/2006/relationships/hyperlink" Target="http://www.twdb.texas.gov/groundwater/docs/UMs/UM-52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oregon.gov/owrd/gw/docs/water_level_booklet.pdf" TargetMode="External"/><Relationship Id="rId4" Type="http://schemas.openxmlformats.org/officeDocument/2006/relationships/hyperlink" Target="http://www.farmsreach.com/welcome/wp-content/uploads/2014/03/GroundwaterLevelMonitor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36"/>
  <sheetViews>
    <sheetView showGridLines="0" tabSelected="1" view="pageLayout" zoomScaleNormal="80" workbookViewId="0">
      <selection activeCell="H24" sqref="H24:L24"/>
    </sheetView>
  </sheetViews>
  <sheetFormatPr defaultColWidth="9.125" defaultRowHeight="14.3" x14ac:dyDescent="0.25"/>
  <cols>
    <col min="1" max="1" width="2.25" style="5" customWidth="1"/>
    <col min="2" max="2" width="8" style="5" customWidth="1"/>
    <col min="3" max="3" width="7.125" style="5" customWidth="1"/>
    <col min="4" max="4" width="6.5" style="5" customWidth="1"/>
    <col min="5" max="5" width="16" style="5" customWidth="1"/>
    <col min="6" max="6" width="8.375" style="5" customWidth="1"/>
    <col min="7" max="7" width="10.5" style="5" customWidth="1"/>
    <col min="8" max="8" width="8.5" style="5" customWidth="1"/>
    <col min="9" max="9" width="11" style="5" customWidth="1"/>
    <col min="10" max="10" width="8.75" style="5" customWidth="1"/>
    <col min="11" max="11" width="17.875" style="5" customWidth="1"/>
    <col min="12" max="12" width="10.5" style="5" customWidth="1"/>
    <col min="13" max="13" width="14.5" style="5" customWidth="1"/>
    <col min="14" max="14" width="12" style="5" customWidth="1"/>
    <col min="15" max="15" width="11.125" style="5" customWidth="1"/>
    <col min="16" max="16384" width="9.125" style="5"/>
  </cols>
  <sheetData>
    <row r="1" spans="1:16" ht="17.350000000000001" x14ac:dyDescent="0.3">
      <c r="B1" s="76" t="s">
        <v>10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6"/>
      <c r="P1" s="7"/>
    </row>
    <row r="2" spans="1:16" ht="14.45" x14ac:dyDescent="0.3">
      <c r="B2" s="77" t="s">
        <v>100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ht="14.45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6" ht="14.45" x14ac:dyDescent="0.3">
      <c r="B4" s="16" t="s">
        <v>74</v>
      </c>
      <c r="C4" s="17"/>
      <c r="D4" s="17"/>
      <c r="E4" s="17"/>
      <c r="L4" s="8"/>
    </row>
    <row r="5" spans="1:16" ht="14.45" x14ac:dyDescent="0.3">
      <c r="B5" s="84" t="s">
        <v>43</v>
      </c>
      <c r="C5" s="85"/>
      <c r="D5" s="85"/>
      <c r="E5" s="86"/>
      <c r="F5" s="17"/>
      <c r="G5" s="23" t="s">
        <v>64</v>
      </c>
      <c r="H5" s="95"/>
      <c r="I5" s="96"/>
      <c r="J5" s="50"/>
      <c r="K5" s="84" t="s">
        <v>65</v>
      </c>
      <c r="L5" s="85"/>
      <c r="M5" s="86"/>
    </row>
    <row r="6" spans="1:16" ht="14.45" x14ac:dyDescent="0.3">
      <c r="B6" s="18" t="s">
        <v>29</v>
      </c>
      <c r="C6" s="19" t="s">
        <v>70</v>
      </c>
      <c r="D6" s="89"/>
      <c r="E6" s="90"/>
      <c r="F6" s="17"/>
      <c r="J6" s="17"/>
      <c r="K6" s="25"/>
      <c r="L6" s="26" t="s">
        <v>38</v>
      </c>
      <c r="M6" s="27" t="s">
        <v>7</v>
      </c>
    </row>
    <row r="7" spans="1:16" ht="14.45" x14ac:dyDescent="0.3">
      <c r="B7" s="18" t="s">
        <v>40</v>
      </c>
      <c r="C7" s="89"/>
      <c r="D7" s="89"/>
      <c r="E7" s="90"/>
      <c r="F7" s="44"/>
      <c r="G7" s="84" t="s">
        <v>9</v>
      </c>
      <c r="H7" s="85"/>
      <c r="I7" s="86"/>
      <c r="J7" s="17"/>
      <c r="K7" s="20" t="s">
        <v>8</v>
      </c>
      <c r="L7" s="58"/>
      <c r="M7" s="58"/>
    </row>
    <row r="8" spans="1:16" ht="14.45" x14ac:dyDescent="0.3">
      <c r="B8" s="18" t="s">
        <v>30</v>
      </c>
      <c r="C8" s="89"/>
      <c r="D8" s="89"/>
      <c r="E8" s="90"/>
      <c r="F8" s="44"/>
      <c r="G8" s="24" t="s">
        <v>5</v>
      </c>
      <c r="H8" s="24" t="s">
        <v>66</v>
      </c>
      <c r="I8" s="24" t="s">
        <v>44</v>
      </c>
      <c r="J8" s="17"/>
      <c r="K8" s="20" t="s">
        <v>2</v>
      </c>
      <c r="L8" s="58"/>
      <c r="M8" s="58"/>
    </row>
    <row r="9" spans="1:16" ht="13.75" customHeight="1" x14ac:dyDescent="0.3">
      <c r="B9" s="97" t="s">
        <v>69</v>
      </c>
      <c r="C9" s="98"/>
      <c r="D9" s="99"/>
      <c r="E9" s="71"/>
      <c r="F9" s="44"/>
      <c r="G9" s="57"/>
      <c r="H9" s="57"/>
      <c r="I9" s="25"/>
      <c r="J9" s="17"/>
      <c r="K9" s="20" t="s">
        <v>6</v>
      </c>
      <c r="L9" s="58"/>
      <c r="M9" s="58"/>
    </row>
    <row r="10" spans="1:16" ht="12.1" customHeight="1" x14ac:dyDescent="0.3">
      <c r="B10" s="17"/>
      <c r="C10" s="17"/>
      <c r="D10" s="17"/>
      <c r="E10" s="17"/>
      <c r="F10" s="44"/>
      <c r="G10" s="17"/>
      <c r="H10" s="17"/>
      <c r="I10" s="17"/>
      <c r="J10" s="17"/>
      <c r="K10" s="17"/>
      <c r="L10" s="17"/>
      <c r="M10" s="17"/>
    </row>
    <row r="11" spans="1:16" ht="14.95" customHeight="1" x14ac:dyDescent="0.3">
      <c r="B11" s="18" t="s">
        <v>32</v>
      </c>
      <c r="C11" s="93"/>
      <c r="D11" s="94"/>
      <c r="E11" s="18" t="s">
        <v>109</v>
      </c>
      <c r="F11" s="21"/>
      <c r="G11" s="69"/>
      <c r="H11" s="21"/>
      <c r="I11" s="18" t="s">
        <v>67</v>
      </c>
      <c r="J11" s="18"/>
      <c r="K11" s="21"/>
      <c r="L11" s="22"/>
      <c r="M11" s="65"/>
    </row>
    <row r="12" spans="1:16" ht="14.45" x14ac:dyDescent="0.3">
      <c r="B12" s="78" t="s">
        <v>62</v>
      </c>
      <c r="C12" s="79"/>
      <c r="D12" s="79"/>
      <c r="E12" s="79"/>
      <c r="F12" s="80"/>
      <c r="G12" s="70"/>
      <c r="H12" s="20"/>
      <c r="I12" s="78" t="s">
        <v>63</v>
      </c>
      <c r="J12" s="79"/>
      <c r="K12" s="79"/>
      <c r="L12" s="79"/>
      <c r="M12" s="66"/>
    </row>
    <row r="13" spans="1:16" ht="12.1" customHeight="1" x14ac:dyDescent="0.3">
      <c r="B13" s="17"/>
      <c r="C13" s="17"/>
      <c r="D13" s="17"/>
      <c r="E13" s="17"/>
      <c r="F13" s="44"/>
      <c r="G13" s="17"/>
      <c r="H13" s="17"/>
      <c r="I13" s="17"/>
      <c r="J13" s="17"/>
      <c r="K13" s="17"/>
      <c r="L13" s="17"/>
      <c r="M13" s="17"/>
    </row>
    <row r="14" spans="1:16" ht="14.45" x14ac:dyDescent="0.3">
      <c r="A14" s="9"/>
      <c r="B14" s="16" t="s">
        <v>73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6" ht="14.45" customHeight="1" x14ac:dyDescent="0.3">
      <c r="B15" s="84" t="s">
        <v>0</v>
      </c>
      <c r="C15" s="85"/>
      <c r="D15" s="84" t="s">
        <v>50</v>
      </c>
      <c r="E15" s="85"/>
      <c r="F15" s="85"/>
      <c r="G15" s="86"/>
      <c r="H15" s="28" t="s">
        <v>34</v>
      </c>
      <c r="I15" s="91" t="s">
        <v>47</v>
      </c>
      <c r="J15" s="92"/>
      <c r="K15" s="87" t="s">
        <v>1</v>
      </c>
      <c r="L15" s="88"/>
      <c r="M15" s="29" t="s">
        <v>31</v>
      </c>
    </row>
    <row r="16" spans="1:16" ht="14.95" customHeight="1" x14ac:dyDescent="0.3">
      <c r="B16" s="30" t="s">
        <v>3</v>
      </c>
      <c r="C16" s="31" t="s">
        <v>4</v>
      </c>
      <c r="D16" s="84" t="s">
        <v>46</v>
      </c>
      <c r="E16" s="86"/>
      <c r="F16" s="87" t="s">
        <v>52</v>
      </c>
      <c r="G16" s="88"/>
      <c r="H16" s="32" t="s">
        <v>33</v>
      </c>
      <c r="I16" s="33" t="s">
        <v>46</v>
      </c>
      <c r="J16" s="34" t="s">
        <v>48</v>
      </c>
      <c r="K16" s="35" t="s">
        <v>104</v>
      </c>
      <c r="L16" s="35" t="s">
        <v>105</v>
      </c>
      <c r="M16" s="35" t="s">
        <v>37</v>
      </c>
    </row>
    <row r="17" spans="1:13" ht="14.45" customHeight="1" x14ac:dyDescent="0.3">
      <c r="B17" s="36"/>
      <c r="C17" s="37"/>
      <c r="D17" s="38" t="s">
        <v>54</v>
      </c>
      <c r="E17" s="39" t="s">
        <v>53</v>
      </c>
      <c r="F17" s="40" t="s">
        <v>48</v>
      </c>
      <c r="G17" s="37" t="s">
        <v>110</v>
      </c>
      <c r="H17" s="41" t="s">
        <v>49</v>
      </c>
      <c r="I17" s="42" t="s">
        <v>49</v>
      </c>
      <c r="J17" s="43" t="s">
        <v>49</v>
      </c>
      <c r="K17" s="36" t="s">
        <v>35</v>
      </c>
      <c r="L17" s="36" t="s">
        <v>36</v>
      </c>
      <c r="M17" s="36"/>
    </row>
    <row r="18" spans="1:13" ht="14.45" x14ac:dyDescent="0.3">
      <c r="B18" s="67"/>
      <c r="C18" s="68"/>
      <c r="D18" s="11"/>
      <c r="E18" s="54"/>
      <c r="F18" s="14"/>
      <c r="G18" s="11"/>
      <c r="H18" s="12"/>
      <c r="I18" s="55" t="str">
        <f>IF(ISBLANK(H18)," ",IF(D18="No","NA",SUM($G$11-H18)))</f>
        <v xml:space="preserve"> </v>
      </c>
      <c r="J18" s="55" t="str">
        <f>IF(ISBLANK(H18)," ",IF(I18=($G$11-H18),"NA",$G$11-H18))</f>
        <v xml:space="preserve"> </v>
      </c>
      <c r="K18" s="73"/>
      <c r="L18" s="74"/>
      <c r="M18" s="13"/>
    </row>
    <row r="19" spans="1:13" ht="14.45" customHeight="1" x14ac:dyDescent="0.3">
      <c r="B19" s="67"/>
      <c r="C19" s="68"/>
      <c r="D19" s="11"/>
      <c r="E19" s="54"/>
      <c r="F19" s="62"/>
      <c r="G19" s="11"/>
      <c r="H19" s="12"/>
      <c r="I19" s="55" t="str">
        <f>IF(ISBLANK(H19)," ",IF(D19="No","NA",SUM($G$11-H19)))</f>
        <v xml:space="preserve"> </v>
      </c>
      <c r="J19" s="55" t="str">
        <f>IF(ISBLANK(H19)," ",IF(I19=($G$11-H19),"NA",$G$11-H19))</f>
        <v xml:space="preserve"> </v>
      </c>
      <c r="K19" s="75"/>
      <c r="L19" s="74"/>
      <c r="M19" s="13"/>
    </row>
    <row r="20" spans="1:13" ht="14.45" customHeight="1" x14ac:dyDescent="0.3">
      <c r="B20" s="67"/>
      <c r="C20" s="68"/>
      <c r="D20" s="11"/>
      <c r="E20" s="54"/>
      <c r="F20" s="62"/>
      <c r="G20" s="11"/>
      <c r="H20" s="12"/>
      <c r="I20" s="55" t="str">
        <f>IF(ISBLANK(H20)," ",IF(D20="No","NA",SUM($G$11-H20)))</f>
        <v xml:space="preserve"> </v>
      </c>
      <c r="J20" s="55" t="str">
        <f>IF(ISBLANK(H20)," ",IF(I20=($G$11-H20),"NA",$G$11-H20))</f>
        <v xml:space="preserve"> </v>
      </c>
      <c r="K20" s="75"/>
      <c r="L20" s="74"/>
      <c r="M20" s="13"/>
    </row>
    <row r="21" spans="1:13" ht="14.45" customHeight="1" x14ac:dyDescent="0.3">
      <c r="B21" s="67"/>
      <c r="C21" s="68"/>
      <c r="D21" s="11"/>
      <c r="E21" s="54"/>
      <c r="F21" s="62"/>
      <c r="G21" s="11"/>
      <c r="H21" s="12"/>
      <c r="I21" s="55" t="str">
        <f>IF(ISBLANK(H21)," ",IF(D21="No","NA",SUM($G$11-H21)))</f>
        <v xml:space="preserve"> </v>
      </c>
      <c r="J21" s="55" t="str">
        <f>IF(ISBLANK(H21)," ",IF(I21=($G$11-H21),"NA",$G$11-H21))</f>
        <v xml:space="preserve"> </v>
      </c>
      <c r="K21" s="75"/>
      <c r="L21" s="74"/>
      <c r="M21" s="13"/>
    </row>
    <row r="22" spans="1:13" ht="14.45" customHeight="1" x14ac:dyDescent="0.3">
      <c r="B22" s="67"/>
      <c r="C22" s="68"/>
      <c r="D22" s="11"/>
      <c r="E22" s="54"/>
      <c r="F22" s="62"/>
      <c r="G22" s="11"/>
      <c r="H22" s="12"/>
      <c r="I22" s="55" t="str">
        <f>IF(ISBLANK(H22)," ",IF(D22="No","NA",SUM($G$11-H22)))</f>
        <v xml:space="preserve"> </v>
      </c>
      <c r="J22" s="55" t="str">
        <f>IF(ISBLANK(H22)," ",IF(I22=($G$11-H22),"NA",$G$11-H22))</f>
        <v xml:space="preserve"> </v>
      </c>
      <c r="K22" s="75"/>
      <c r="L22" s="74"/>
      <c r="M22" s="13"/>
    </row>
    <row r="23" spans="1:13" ht="12.1" customHeight="1" x14ac:dyDescent="0.3">
      <c r="B23" s="45"/>
      <c r="C23" s="45"/>
      <c r="D23" s="46"/>
      <c r="E23" s="46"/>
      <c r="F23" s="45"/>
      <c r="G23" s="45"/>
      <c r="H23" s="46"/>
      <c r="I23" s="46"/>
      <c r="J23" s="45"/>
      <c r="K23" s="46"/>
      <c r="L23" s="46"/>
      <c r="M23" s="46"/>
    </row>
    <row r="24" spans="1:13" ht="14.45" customHeight="1" x14ac:dyDescent="0.3">
      <c r="B24" s="81" t="s">
        <v>75</v>
      </c>
      <c r="C24" s="82"/>
      <c r="D24" s="82"/>
      <c r="E24" s="82"/>
      <c r="F24" s="83"/>
      <c r="G24" s="51" t="e">
        <f>AVERAGE(I18:I22)/G12</f>
        <v>#DIV/0!</v>
      </c>
      <c r="H24" s="78" t="s">
        <v>76</v>
      </c>
      <c r="I24" s="79"/>
      <c r="J24" s="79"/>
      <c r="K24" s="79"/>
      <c r="L24" s="80"/>
      <c r="M24" s="51" t="e">
        <f>AVERAGE(J18:J22)/M12</f>
        <v>#DIV/0!</v>
      </c>
    </row>
    <row r="25" spans="1:13" ht="12.1" customHeight="1" x14ac:dyDescent="0.3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4.45" customHeight="1" x14ac:dyDescent="0.3">
      <c r="B26" s="16" t="s">
        <v>72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4.45" customHeight="1" x14ac:dyDescent="0.3">
      <c r="B27" s="25" t="s">
        <v>3</v>
      </c>
      <c r="C27" s="111" t="s">
        <v>120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3"/>
    </row>
    <row r="28" spans="1:13" ht="14.45" customHeight="1" x14ac:dyDescent="0.3">
      <c r="A28" s="10"/>
      <c r="B28" s="60" t="str">
        <f>IF(ISBLANK(B18)," ",B18)</f>
        <v xml:space="preserve"> </v>
      </c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10"/>
    </row>
    <row r="29" spans="1:13" ht="14.45" x14ac:dyDescent="0.3">
      <c r="B29" s="60" t="str">
        <f>IF(ISBLANK(B19)," ",B19)</f>
        <v xml:space="preserve"> </v>
      </c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10"/>
    </row>
    <row r="30" spans="1:13" ht="14.45" customHeight="1" x14ac:dyDescent="0.3">
      <c r="B30" s="60" t="str">
        <f>IF(ISBLANK(B20)," ",B20)</f>
        <v xml:space="preserve"> </v>
      </c>
      <c r="C30" s="108"/>
      <c r="D30" s="109"/>
      <c r="E30" s="109"/>
      <c r="F30" s="109"/>
      <c r="G30" s="109"/>
      <c r="H30" s="109"/>
      <c r="I30" s="109"/>
      <c r="J30" s="109"/>
      <c r="K30" s="109"/>
      <c r="L30" s="109"/>
      <c r="M30" s="110"/>
    </row>
    <row r="31" spans="1:13" s="10" customFormat="1" ht="14.45" x14ac:dyDescent="0.3">
      <c r="A31" s="5"/>
      <c r="B31" s="60" t="str">
        <f>IF(ISBLANK(B21)," ",B21)</f>
        <v xml:space="preserve"> </v>
      </c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10"/>
    </row>
    <row r="32" spans="1:13" ht="14.45" x14ac:dyDescent="0.3">
      <c r="B32" s="61" t="str">
        <f t="shared" ref="B32" si="0">IF(ISBLANK(B22)," ",B22)</f>
        <v xml:space="preserve"> 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7"/>
    </row>
    <row r="33" spans="2:14" ht="7.15" customHeight="1" x14ac:dyDescent="0.3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</row>
    <row r="34" spans="2:14" ht="12.1" customHeight="1" x14ac:dyDescent="0.3">
      <c r="B34" s="104" t="s">
        <v>84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9"/>
    </row>
    <row r="35" spans="2:14" ht="14.45" x14ac:dyDescent="0.3">
      <c r="B35" s="18" t="s">
        <v>98</v>
      </c>
      <c r="C35" s="21"/>
      <c r="D35" s="21"/>
      <c r="E35" s="100"/>
      <c r="F35" s="100"/>
      <c r="G35" s="21" t="s">
        <v>97</v>
      </c>
      <c r="H35" s="101"/>
      <c r="I35" s="101"/>
      <c r="J35" s="101"/>
      <c r="K35" s="101"/>
      <c r="L35" s="101"/>
      <c r="M35" s="102"/>
    </row>
    <row r="36" spans="2:14" ht="14.45" x14ac:dyDescent="0.3">
      <c r="H36" s="8"/>
      <c r="I36" s="8"/>
      <c r="J36" s="8"/>
      <c r="K36" s="8"/>
      <c r="L36" s="8"/>
      <c r="M36" s="8"/>
    </row>
  </sheetData>
  <sheetProtection password="8100" sheet="1" objects="1" scenarios="1"/>
  <mergeCells count="31">
    <mergeCell ref="H5:I5"/>
    <mergeCell ref="B15:C15"/>
    <mergeCell ref="B9:D9"/>
    <mergeCell ref="E35:F35"/>
    <mergeCell ref="H35:M35"/>
    <mergeCell ref="B33:M33"/>
    <mergeCell ref="B34:M34"/>
    <mergeCell ref="G7:I7"/>
    <mergeCell ref="H24:L24"/>
    <mergeCell ref="C32:M32"/>
    <mergeCell ref="C29:M29"/>
    <mergeCell ref="C30:M30"/>
    <mergeCell ref="C31:M31"/>
    <mergeCell ref="C27:M27"/>
    <mergeCell ref="C28:M28"/>
    <mergeCell ref="B1:M1"/>
    <mergeCell ref="B2:M2"/>
    <mergeCell ref="B12:F12"/>
    <mergeCell ref="B24:F24"/>
    <mergeCell ref="K5:M5"/>
    <mergeCell ref="D15:G15"/>
    <mergeCell ref="D16:E16"/>
    <mergeCell ref="F16:G16"/>
    <mergeCell ref="B5:E5"/>
    <mergeCell ref="C8:E8"/>
    <mergeCell ref="K15:L15"/>
    <mergeCell ref="I15:J15"/>
    <mergeCell ref="C7:E7"/>
    <mergeCell ref="D6:E6"/>
    <mergeCell ref="C11:D11"/>
    <mergeCell ref="I12:L12"/>
  </mergeCells>
  <conditionalFormatting sqref="I18:J22">
    <cfRule type="expression" dxfId="14" priority="16">
      <formula>"D20=""No"""</formula>
    </cfRule>
    <cfRule type="expression" dxfId="13" priority="17">
      <formula>"D20&lt;0"</formula>
    </cfRule>
  </conditionalFormatting>
  <conditionalFormatting sqref="D18:D22">
    <cfRule type="expression" dxfId="12" priority="15">
      <formula>"D18=""No"""</formula>
    </cfRule>
  </conditionalFormatting>
  <conditionalFormatting sqref="D20">
    <cfRule type="expression" dxfId="11" priority="14">
      <formula>"D20=""No"""</formula>
    </cfRule>
  </conditionalFormatting>
  <conditionalFormatting sqref="E18:E22">
    <cfRule type="containsText" dxfId="10" priority="12" operator="containsText" text="NA">
      <formula>NOT(ISERROR(SEARCH("NA",E18)))</formula>
    </cfRule>
    <cfRule type="containsText" dxfId="9" priority="13" operator="containsText" text="NA">
      <formula>NOT(ISERROR(SEARCH("NA",E18)))</formula>
    </cfRule>
  </conditionalFormatting>
  <conditionalFormatting sqref="E18:E22">
    <cfRule type="containsText" dxfId="8" priority="11" operator="containsText" text="NA">
      <formula>NOT(ISERROR(SEARCH("NA",E18)))</formula>
    </cfRule>
  </conditionalFormatting>
  <conditionalFormatting sqref="F20">
    <cfRule type="expression" dxfId="7" priority="1">
      <formula>"D20=""No"""</formula>
    </cfRule>
  </conditionalFormatting>
  <conditionalFormatting sqref="F18:G22">
    <cfRule type="expression" dxfId="6" priority="2">
      <formula>"D18=""No"""</formula>
    </cfRule>
  </conditionalFormatting>
  <pageMargins left="0.375" right="0.25" top="0.6333333333333333" bottom="0.75" header="0.73333333333333328" footer="0.3"/>
  <pageSetup orientation="landscape" r:id="rId1"/>
  <headerFooter>
    <oddFooter xml:space="preserve">&amp;C&amp;"-,Italic"Page 1 of 1&amp;R              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12</xdr:col>
                    <xdr:colOff>405442</xdr:colOff>
                    <xdr:row>7</xdr:row>
                    <xdr:rowOff>146649</xdr:rowOff>
                  </from>
                  <to>
                    <xdr:col>12</xdr:col>
                    <xdr:colOff>638355</xdr:colOff>
                    <xdr:row>9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8</xdr:col>
                    <xdr:colOff>310551</xdr:colOff>
                    <xdr:row>7</xdr:row>
                    <xdr:rowOff>163902</xdr:rowOff>
                  </from>
                  <to>
                    <xdr:col>8</xdr:col>
                    <xdr:colOff>543464</xdr:colOff>
                    <xdr:row>9</xdr:row>
                    <xdr:rowOff>69011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11</xdr:col>
                    <xdr:colOff>301925</xdr:colOff>
                    <xdr:row>5</xdr:row>
                    <xdr:rowOff>163902</xdr:rowOff>
                  </from>
                  <to>
                    <xdr:col>11</xdr:col>
                    <xdr:colOff>534838</xdr:colOff>
                    <xdr:row>7</xdr:row>
                    <xdr:rowOff>43132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11</xdr:col>
                    <xdr:colOff>301925</xdr:colOff>
                    <xdr:row>6</xdr:row>
                    <xdr:rowOff>163902</xdr:rowOff>
                  </from>
                  <to>
                    <xdr:col>11</xdr:col>
                    <xdr:colOff>526211</xdr:colOff>
                    <xdr:row>8</xdr:row>
                    <xdr:rowOff>43132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11</xdr:col>
                    <xdr:colOff>301925</xdr:colOff>
                    <xdr:row>7</xdr:row>
                    <xdr:rowOff>163902</xdr:rowOff>
                  </from>
                  <to>
                    <xdr:col>11</xdr:col>
                    <xdr:colOff>560717</xdr:colOff>
                    <xdr:row>9</xdr:row>
                    <xdr:rowOff>51758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405442</xdr:colOff>
                    <xdr:row>6</xdr:row>
                    <xdr:rowOff>163902</xdr:rowOff>
                  </from>
                  <to>
                    <xdr:col>12</xdr:col>
                    <xdr:colOff>621102</xdr:colOff>
                    <xdr:row>8</xdr:row>
                    <xdr:rowOff>43132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12</xdr:col>
                    <xdr:colOff>405442</xdr:colOff>
                    <xdr:row>5</xdr:row>
                    <xdr:rowOff>163902</xdr:rowOff>
                  </from>
                  <to>
                    <xdr:col>12</xdr:col>
                    <xdr:colOff>629728</xdr:colOff>
                    <xdr:row>7</xdr:row>
                    <xdr:rowOff>51758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6</xdr:col>
                    <xdr:colOff>362309</xdr:colOff>
                    <xdr:row>7</xdr:row>
                    <xdr:rowOff>155275</xdr:rowOff>
                  </from>
                  <to>
                    <xdr:col>6</xdr:col>
                    <xdr:colOff>595223</xdr:colOff>
                    <xdr:row>9</xdr:row>
                    <xdr:rowOff>51758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7</xdr:col>
                    <xdr:colOff>232913</xdr:colOff>
                    <xdr:row>7</xdr:row>
                    <xdr:rowOff>163902</xdr:rowOff>
                  </from>
                  <to>
                    <xdr:col>7</xdr:col>
                    <xdr:colOff>457200</xdr:colOff>
                    <xdr:row>9</xdr:row>
                    <xdr:rowOff>60385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lert" error="Please select option from the list">
          <x14:formula1>
            <xm:f>Sheet1!$D$4:$D$6</xm:f>
          </x14:formula1>
          <xm:sqref>D18:D22 F18:F22</xm:sqref>
        </x14:dataValidation>
        <x14:dataValidation type="list" allowBlank="1" showInputMessage="1" showErrorMessage="1" errorTitle="Alert" error="Please select option from the list">
          <x14:formula1>
            <xm:f>Sheet1!$F$4:$F$6</xm:f>
          </x14:formula1>
          <xm:sqref>G18:G22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37"/>
  <sheetViews>
    <sheetView view="pageLayout" topLeftCell="A17" zoomScaleNormal="100" workbookViewId="0">
      <selection activeCell="E29" sqref="E29:H29"/>
    </sheetView>
  </sheetViews>
  <sheetFormatPr defaultRowHeight="14.3" x14ac:dyDescent="0.25"/>
  <cols>
    <col min="2" max="2" width="9.125" customWidth="1"/>
    <col min="14" max="14" width="3.125" customWidth="1"/>
    <col min="15" max="15" width="120.5" customWidth="1"/>
  </cols>
  <sheetData>
    <row r="1" spans="1:27" ht="18" customHeight="1" x14ac:dyDescent="0.3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O1" s="47" t="s">
        <v>103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7.350000000000001" x14ac:dyDescent="0.3">
      <c r="A2" s="115" t="s">
        <v>99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O2" s="56" t="s">
        <v>99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7.350000000000001" customHeight="1" x14ac:dyDescent="0.3">
      <c r="A3" s="116" t="s">
        <v>80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O3" t="s">
        <v>91</v>
      </c>
    </row>
    <row r="4" spans="1:27" ht="17.350000000000001" customHeight="1" x14ac:dyDescent="0.3">
      <c r="A4" s="116" t="s">
        <v>81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O4" t="s">
        <v>92</v>
      </c>
    </row>
    <row r="5" spans="1:27" ht="14.45" x14ac:dyDescent="0.3">
      <c r="A5" s="116" t="s">
        <v>82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O5" t="s">
        <v>93</v>
      </c>
    </row>
    <row r="6" spans="1:27" ht="14.45" x14ac:dyDescent="0.3">
      <c r="A6" s="117" t="s">
        <v>83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O6" t="s">
        <v>95</v>
      </c>
    </row>
    <row r="7" spans="1:27" ht="14.45" x14ac:dyDescent="0.3">
      <c r="A7" s="117" t="s">
        <v>85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O7" t="s">
        <v>94</v>
      </c>
    </row>
    <row r="8" spans="1:27" ht="14.45" x14ac:dyDescent="0.3">
      <c r="A8" s="116" t="s">
        <v>86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27" ht="14.45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O9" t="s">
        <v>88</v>
      </c>
    </row>
    <row r="10" spans="1:27" ht="14.45" x14ac:dyDescent="0.3">
      <c r="A10" s="116" t="s">
        <v>87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O10" t="s">
        <v>59</v>
      </c>
    </row>
    <row r="11" spans="1:27" ht="14.45" x14ac:dyDescent="0.3">
      <c r="A11" s="116" t="s">
        <v>57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O11" t="s">
        <v>60</v>
      </c>
    </row>
    <row r="12" spans="1:27" x14ac:dyDescent="0.25">
      <c r="A12" s="116" t="s">
        <v>11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O12" t="s">
        <v>61</v>
      </c>
    </row>
    <row r="13" spans="1:27" x14ac:dyDescent="0.25">
      <c r="A13" s="116" t="s">
        <v>12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O13" s="2"/>
    </row>
    <row r="14" spans="1:27" x14ac:dyDescent="0.25">
      <c r="A14" s="116" t="s">
        <v>20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O14" s="15" t="s">
        <v>107</v>
      </c>
    </row>
    <row r="15" spans="1:27" ht="14.45" x14ac:dyDescent="0.3">
      <c r="A15" s="116" t="s">
        <v>21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O15" t="s">
        <v>114</v>
      </c>
    </row>
    <row r="16" spans="1:27" ht="14.45" x14ac:dyDescent="0.3">
      <c r="A16" s="116" t="s">
        <v>13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O16" s="2" t="s">
        <v>108</v>
      </c>
    </row>
    <row r="17" spans="1:15" ht="14.45" x14ac:dyDescent="0.3">
      <c r="A17" s="116" t="s">
        <v>14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O17" s="1" t="s">
        <v>113</v>
      </c>
    </row>
    <row r="18" spans="1:15" ht="14.45" x14ac:dyDescent="0.3">
      <c r="A18" s="116" t="s">
        <v>15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O18" t="s">
        <v>115</v>
      </c>
    </row>
    <row r="19" spans="1:15" ht="14.45" x14ac:dyDescent="0.3">
      <c r="A19" s="116" t="s">
        <v>39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O19" t="s">
        <v>117</v>
      </c>
    </row>
    <row r="20" spans="1:15" ht="14.45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O20" t="s">
        <v>116</v>
      </c>
    </row>
    <row r="21" spans="1:15" ht="14.45" x14ac:dyDescent="0.3">
      <c r="A21" s="117" t="s">
        <v>58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O21" s="59" t="s">
        <v>118</v>
      </c>
    </row>
    <row r="22" spans="1:15" ht="14.45" x14ac:dyDescent="0.3">
      <c r="A22" s="116" t="s">
        <v>79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5" ht="14.45" x14ac:dyDescent="0.3">
      <c r="A23" s="116" t="s">
        <v>106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O23" t="s">
        <v>89</v>
      </c>
    </row>
    <row r="24" spans="1:15" ht="14.45" x14ac:dyDescent="0.3">
      <c r="A24" s="116" t="s">
        <v>112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O24" t="s">
        <v>71</v>
      </c>
    </row>
    <row r="25" spans="1:15" ht="14.45" x14ac:dyDescent="0.3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5" ht="14.45" x14ac:dyDescent="0.3">
      <c r="A26" s="116" t="s">
        <v>122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O26" t="s">
        <v>90</v>
      </c>
    </row>
    <row r="27" spans="1:15" x14ac:dyDescent="0.25">
      <c r="A27" s="116" t="s">
        <v>25</v>
      </c>
      <c r="B27" s="116"/>
      <c r="C27" s="116"/>
      <c r="D27" s="116"/>
      <c r="E27" s="116" t="s">
        <v>22</v>
      </c>
      <c r="F27" s="116"/>
      <c r="G27" s="116"/>
      <c r="H27" s="116"/>
      <c r="I27" s="116"/>
      <c r="J27" s="116"/>
      <c r="K27" s="116"/>
      <c r="L27" s="116"/>
      <c r="M27" s="116"/>
      <c r="O27" s="2" t="s">
        <v>77</v>
      </c>
    </row>
    <row r="28" spans="1:15" x14ac:dyDescent="0.25">
      <c r="A28" s="116" t="s">
        <v>56</v>
      </c>
      <c r="B28" s="116"/>
      <c r="C28" s="116"/>
      <c r="D28" s="116"/>
      <c r="E28" s="116" t="s">
        <v>23</v>
      </c>
      <c r="F28" s="116"/>
      <c r="G28" s="116"/>
      <c r="H28" s="116"/>
      <c r="I28" s="116"/>
      <c r="J28" s="116"/>
      <c r="K28" s="116"/>
      <c r="L28" s="116"/>
      <c r="M28" s="116"/>
      <c r="O28" t="s">
        <v>78</v>
      </c>
    </row>
    <row r="29" spans="1:15" x14ac:dyDescent="0.25">
      <c r="A29" s="116" t="s">
        <v>27</v>
      </c>
      <c r="B29" s="116"/>
      <c r="C29" s="116"/>
      <c r="D29" s="116"/>
      <c r="E29" s="116" t="s">
        <v>24</v>
      </c>
      <c r="F29" s="116"/>
      <c r="G29" s="116"/>
      <c r="H29" s="116"/>
      <c r="I29" s="116"/>
      <c r="J29" s="116"/>
      <c r="K29" s="116"/>
      <c r="L29" s="116"/>
      <c r="M29" s="116"/>
      <c r="O29" t="s">
        <v>96</v>
      </c>
    </row>
    <row r="30" spans="1:15" x14ac:dyDescent="0.25">
      <c r="A30" s="116" t="s">
        <v>26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O30" s="52" t="s">
        <v>41</v>
      </c>
    </row>
    <row r="31" spans="1:15" ht="14.45" x14ac:dyDescent="0.3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O31" s="52" t="s">
        <v>42</v>
      </c>
    </row>
    <row r="32" spans="1:15" ht="14.45" x14ac:dyDescent="0.3">
      <c r="A32" s="116" t="s">
        <v>121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O32" s="53" t="s">
        <v>45</v>
      </c>
    </row>
    <row r="33" spans="1:15" x14ac:dyDescent="0.25">
      <c r="A33" s="116" t="s">
        <v>16</v>
      </c>
      <c r="B33" s="116"/>
      <c r="C33" s="116"/>
      <c r="D33" s="116"/>
      <c r="E33" s="116" t="s">
        <v>18</v>
      </c>
      <c r="F33" s="116"/>
      <c r="G33" s="116"/>
      <c r="H33" s="116"/>
      <c r="I33" s="116"/>
      <c r="J33" s="116" t="s">
        <v>19</v>
      </c>
      <c r="K33" s="116"/>
      <c r="L33" s="116"/>
      <c r="M33" s="116"/>
      <c r="O33" s="53" t="s">
        <v>55</v>
      </c>
    </row>
    <row r="34" spans="1:15" x14ac:dyDescent="0.25">
      <c r="A34" s="116" t="s">
        <v>17</v>
      </c>
      <c r="B34" s="116"/>
      <c r="C34" s="116"/>
      <c r="D34" s="116"/>
      <c r="E34" s="116" t="s">
        <v>28</v>
      </c>
      <c r="F34" s="116"/>
      <c r="G34" s="116"/>
      <c r="H34" s="116"/>
      <c r="I34" s="116"/>
      <c r="J34" s="116"/>
      <c r="K34" s="116"/>
      <c r="L34" s="116"/>
      <c r="M34" s="116"/>
      <c r="O34" s="53" t="s">
        <v>68</v>
      </c>
    </row>
    <row r="35" spans="1:15" ht="14.45" x14ac:dyDescent="0.3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O35" s="17"/>
    </row>
    <row r="36" spans="1:15" ht="14.45" x14ac:dyDescent="0.3">
      <c r="A36" s="118" t="s">
        <v>119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O36" s="17"/>
    </row>
    <row r="37" spans="1:15" ht="14.45" x14ac:dyDescent="0.3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</sheetData>
  <sheetProtection password="8100" sheet="1" objects="1" scenarios="1"/>
  <mergeCells count="50">
    <mergeCell ref="E33:I33"/>
    <mergeCell ref="E34:I34"/>
    <mergeCell ref="E35:I35"/>
    <mergeCell ref="A36:M36"/>
    <mergeCell ref="A31:M31"/>
    <mergeCell ref="A32:M32"/>
    <mergeCell ref="J33:M33"/>
    <mergeCell ref="J34:M34"/>
    <mergeCell ref="J35:M35"/>
    <mergeCell ref="A33:D33"/>
    <mergeCell ref="A34:D34"/>
    <mergeCell ref="A35:D35"/>
    <mergeCell ref="A30:D30"/>
    <mergeCell ref="E30:H30"/>
    <mergeCell ref="I28:M28"/>
    <mergeCell ref="I29:M29"/>
    <mergeCell ref="I30:M30"/>
    <mergeCell ref="A21:M21"/>
    <mergeCell ref="A22:M22"/>
    <mergeCell ref="E27:H27"/>
    <mergeCell ref="E28:H28"/>
    <mergeCell ref="E29:H29"/>
    <mergeCell ref="A23:M23"/>
    <mergeCell ref="A24:M24"/>
    <mergeCell ref="A25:M25"/>
    <mergeCell ref="A26:M26"/>
    <mergeCell ref="A27:D27"/>
    <mergeCell ref="I27:M27"/>
    <mergeCell ref="A28:D28"/>
    <mergeCell ref="A29:D29"/>
    <mergeCell ref="A16:M16"/>
    <mergeCell ref="A17:M17"/>
    <mergeCell ref="A18:M18"/>
    <mergeCell ref="A19:M19"/>
    <mergeCell ref="A20:M20"/>
    <mergeCell ref="A11:M11"/>
    <mergeCell ref="A12:M12"/>
    <mergeCell ref="A13:M13"/>
    <mergeCell ref="A14:M14"/>
    <mergeCell ref="A15:M15"/>
    <mergeCell ref="A6:M6"/>
    <mergeCell ref="A7:M7"/>
    <mergeCell ref="A8:M8"/>
    <mergeCell ref="A9:M9"/>
    <mergeCell ref="A10:M10"/>
    <mergeCell ref="A1:M1"/>
    <mergeCell ref="A2:M2"/>
    <mergeCell ref="A3:M3"/>
    <mergeCell ref="A4:M4"/>
    <mergeCell ref="A5:M5"/>
  </mergeCells>
  <hyperlinks>
    <hyperlink ref="O31" r:id="rId1"/>
    <hyperlink ref="O32" r:id="rId2"/>
    <hyperlink ref="O33" r:id="rId3"/>
    <hyperlink ref="O34" r:id="rId4"/>
    <hyperlink ref="O30" r:id="rId5"/>
  </hyperlinks>
  <pageMargins left="0.7" right="0.7" top="0.3" bottom="0.75" header="0.3" footer="0.3"/>
  <pageSetup orientation="landscape" r:id="rId6"/>
  <headerFooter>
    <oddFooter>&amp;CPage &amp;P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G14:G18"/>
  <sheetViews>
    <sheetView workbookViewId="0">
      <selection activeCell="F9" sqref="F9"/>
    </sheetView>
  </sheetViews>
  <sheetFormatPr defaultRowHeight="14.3" x14ac:dyDescent="0.25"/>
  <sheetData>
    <row r="14" spans="7:7" x14ac:dyDescent="0.3">
      <c r="G14" s="3"/>
    </row>
    <row r="18" spans="7:7" x14ac:dyDescent="0.3">
      <c r="G1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17"/>
  <sheetViews>
    <sheetView workbookViewId="0">
      <selection activeCell="J23" sqref="J23"/>
    </sheetView>
  </sheetViews>
  <sheetFormatPr defaultRowHeight="14.3" x14ac:dyDescent="0.25"/>
  <sheetData>
    <row r="5" spans="4:10" x14ac:dyDescent="0.3">
      <c r="D5" t="s">
        <v>102</v>
      </c>
      <c r="F5" t="s">
        <v>111</v>
      </c>
    </row>
    <row r="6" spans="4:10" x14ac:dyDescent="0.3">
      <c r="D6" t="s">
        <v>101</v>
      </c>
      <c r="F6" t="s">
        <v>51</v>
      </c>
    </row>
    <row r="8" spans="4:10" x14ac:dyDescent="0.3">
      <c r="J8" s="63"/>
    </row>
    <row r="11" spans="4:10" x14ac:dyDescent="0.3">
      <c r="F11" s="59"/>
    </row>
    <row r="12" spans="4:10" x14ac:dyDescent="0.3">
      <c r="F12" s="59"/>
      <c r="G12" s="63"/>
    </row>
    <row r="13" spans="4:10" x14ac:dyDescent="0.3">
      <c r="F13" s="59"/>
      <c r="G13" s="63"/>
    </row>
    <row r="14" spans="4:10" x14ac:dyDescent="0.3">
      <c r="F14" s="59"/>
      <c r="G14" s="63"/>
    </row>
    <row r="15" spans="4:10" x14ac:dyDescent="0.3">
      <c r="F15" s="59"/>
      <c r="G15" s="63"/>
    </row>
    <row r="16" spans="4:10" x14ac:dyDescent="0.3">
      <c r="F16" s="59"/>
      <c r="G16" s="63"/>
    </row>
    <row r="17" spans="6:7" x14ac:dyDescent="0.3">
      <c r="F17" s="64"/>
      <c r="G17" s="64"/>
    </row>
  </sheetData>
  <conditionalFormatting sqref="G12:G16">
    <cfRule type="containsText" dxfId="5" priority="1" operator="containsText" text="NA">
      <formula>NOT(ISERROR(SEARCH("NA",G12)))</formula>
    </cfRule>
  </conditionalFormatting>
  <conditionalFormatting sqref="J8">
    <cfRule type="containsText" dxfId="4" priority="6" operator="containsText" text="NA">
      <formula>NOT(ISERROR(SEARCH("NA",J8)))</formula>
    </cfRule>
    <cfRule type="containsText" dxfId="3" priority="7" operator="containsText" text="NA">
      <formula>NOT(ISERROR(SEARCH("NA",J8)))</formula>
    </cfRule>
  </conditionalFormatting>
  <conditionalFormatting sqref="J8">
    <cfRule type="containsText" dxfId="2" priority="5" operator="containsText" text="NA">
      <formula>NOT(ISERROR(SEARCH("NA",J8)))</formula>
    </cfRule>
  </conditionalFormatting>
  <conditionalFormatting sqref="G12:G16">
    <cfRule type="containsText" dxfId="1" priority="2" operator="containsText" text="NA">
      <formula>NOT(ISERROR(SEARCH("NA",G12)))</formula>
    </cfRule>
    <cfRule type="containsText" dxfId="0" priority="3" operator="containsText" text="NA">
      <formula>NOT(ISERROR(SEARCH("NA",G12)))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GW Level Reporting Form</vt:lpstr>
      <vt:lpstr>GW Level Measuring Tips</vt:lpstr>
      <vt:lpstr>Additional Comments Sheet</vt:lpstr>
      <vt:lpstr>Sheet1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Quansah, Isaac</dc:creator>
  <cp:lastModifiedBy>Baran, Robert</cp:lastModifiedBy>
  <cp:lastPrinted>2017-02-16T19:26:51Z</cp:lastPrinted>
  <dcterms:created xsi:type="dcterms:W3CDTF">2016-11-10T13:19:41Z</dcterms:created>
  <dcterms:modified xsi:type="dcterms:W3CDTF">2017-03-03T17:02:56Z</dcterms:modified>
</cp:coreProperties>
</file>