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D:\Users\tellierrc\Desktop\_Working Folder\"/>
    </mc:Choice>
  </mc:AlternateContent>
  <xr:revisionPtr revIDLastSave="0" documentId="8_{B9DA7C5C-7443-4491-BACA-51E6A7209C84}" xr6:coauthVersionLast="45" xr6:coauthVersionMax="45" xr10:uidLastSave="{00000000-0000-0000-0000-000000000000}"/>
  <workbookProtection workbookAlgorithmName="SHA-512" workbookHashValue="ys39env8uQecidvZmo0maXb+mLgMp0fNfFFqubRsl5uD74sVzc7lvKg7q6I82jgYxdz3O0mNXgEZdVsqlEBpjA==" workbookSaltValue="U/L8kLvJwOi+hpKo+ABw4w==" workbookSpinCount="100000" lockStructure="1"/>
  <bookViews>
    <workbookView xWindow="-120" yWindow="-120" windowWidth="29040" windowHeight="15840" tabRatio="557" activeTab="1" xr2:uid="{00000000-000D-0000-FFFF-FFFF00000000}"/>
  </bookViews>
  <sheets>
    <sheet name="Instructions" sheetId="5" r:id="rId1"/>
    <sheet name="Incident Report" sheetId="4" r:id="rId2"/>
    <sheet name="Incident Report Contact List" sheetId="3" r:id="rId3"/>
    <sheet name="Data Sheet" sheetId="2" state="hidden" r:id="rId4"/>
  </sheets>
  <definedNames>
    <definedName name="_xlnm.Print_Area" localSheetId="1">'Incident Report'!$A$1:$J$95</definedName>
    <definedName name="_xlnm.Print_Area" localSheetId="2">'Incident Report Contact List'!$A$1:$K$51</definedName>
    <definedName name="_xlnm.Print_Area" localSheetId="0">Instructions!$A$1:$J$9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8" i="4" l="1"/>
  <c r="A74" i="4" l="1"/>
  <c r="A92" i="4" l="1"/>
  <c r="A91" i="4"/>
  <c r="A90" i="4"/>
  <c r="A89" i="4"/>
  <c r="D92" i="4"/>
  <c r="D91" i="4"/>
  <c r="D90" i="4"/>
  <c r="D89" i="4"/>
  <c r="D88" i="4"/>
  <c r="A88" i="4"/>
  <c r="D79" i="4"/>
  <c r="D78" i="4"/>
  <c r="D70" i="4"/>
  <c r="D76" i="4"/>
  <c r="D87" i="4"/>
  <c r="D86" i="4"/>
  <c r="D85" i="4"/>
  <c r="D84" i="4"/>
  <c r="D83" i="4"/>
  <c r="D82" i="4"/>
  <c r="D81" i="4"/>
  <c r="D80" i="4"/>
  <c r="D69" i="4"/>
  <c r="G11" i="3" l="1"/>
  <c r="D73" i="4" l="1"/>
  <c r="D72" i="4"/>
  <c r="D71" i="4"/>
  <c r="D67" i="4"/>
  <c r="D66" i="4"/>
  <c r="D65" i="4"/>
  <c r="D64" i="4"/>
  <c r="A67" i="4"/>
  <c r="A66" i="4"/>
  <c r="A65" i="4"/>
  <c r="A64" i="4"/>
  <c r="D77" i="4" l="1"/>
  <c r="A87" i="4"/>
  <c r="A86" i="4"/>
  <c r="A85" i="4"/>
  <c r="A84" i="4"/>
  <c r="A83" i="4"/>
  <c r="A82" i="4"/>
  <c r="A81" i="4"/>
  <c r="A80" i="4"/>
  <c r="A79" i="4"/>
  <c r="A78" i="4"/>
  <c r="A77" i="4"/>
  <c r="A76" i="4"/>
  <c r="A73" i="4"/>
  <c r="A72" i="4"/>
  <c r="A71" i="4"/>
  <c r="A70" i="4"/>
  <c r="A69" i="4"/>
  <c r="A68" i="4"/>
  <c r="K11" i="3" l="1"/>
  <c r="A75" i="4"/>
  <c r="D75" i="4" l="1"/>
  <c r="D7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Hussein, Shalal</author>
  </authors>
  <commentList>
    <comment ref="G38" authorId="0" shapeId="0" xr:uid="{00000000-0006-0000-0100-000002000000}">
      <text>
        <r>
          <rPr>
            <sz val="9"/>
            <color indexed="81"/>
            <rFont val="Tahoma"/>
            <charset val="1"/>
          </rPr>
          <t>Enter the name of the PE who was called at the time of the incident.</t>
        </r>
      </text>
    </comment>
    <comment ref="G39" authorId="0" shapeId="0" xr:uid="{00000000-0006-0000-0100-000004000000}">
      <text>
        <r>
          <rPr>
            <sz val="9"/>
            <color indexed="81"/>
            <rFont val="Tahoma"/>
            <charset val="1"/>
          </rPr>
          <t>Enter the name of the SE who was called at the time of the incident.</t>
        </r>
      </text>
    </comment>
    <comment ref="G40" authorId="0" shapeId="0" xr:uid="{00000000-0006-0000-0100-000005000000}">
      <text>
        <r>
          <rPr>
            <sz val="9"/>
            <color indexed="81"/>
            <rFont val="Tahoma"/>
            <charset val="1"/>
          </rPr>
          <t>Enter the name of the ADE who was called at the time of the incident.</t>
        </r>
      </text>
    </comment>
  </commentList>
</comments>
</file>

<file path=xl/sharedStrings.xml><?xml version="1.0" encoding="utf-8"?>
<sst xmlns="http://schemas.openxmlformats.org/spreadsheetml/2006/main" count="201" uniqueCount="168">
  <si>
    <t>STATE OF CONNECTICUT</t>
  </si>
  <si>
    <t>DEPARTMENT OF TRANSPORTATION</t>
  </si>
  <si>
    <t>BUREAU OF ENGINEERING AND CONSTRUCTION</t>
  </si>
  <si>
    <t>District 5</t>
  </si>
  <si>
    <t>UPDATE</t>
  </si>
  <si>
    <t>HIGHWAY</t>
  </si>
  <si>
    <t>YES</t>
  </si>
  <si>
    <t>REPORTED BY:</t>
  </si>
  <si>
    <t>DEPARTMENT OF TRANSPORTATION - OFFICE OF CONSTRUCTION</t>
  </si>
  <si>
    <t>REPORT OF INCIDENT CONTACT LIST</t>
  </si>
  <si>
    <t xml:space="preserve">Title </t>
  </si>
  <si>
    <t>Name</t>
  </si>
  <si>
    <t>Email</t>
  </si>
  <si>
    <t>District Engineer</t>
  </si>
  <si>
    <t>Project Engineer</t>
  </si>
  <si>
    <t>RAILS</t>
  </si>
  <si>
    <t>-</t>
  </si>
  <si>
    <t>Richard Jankovich</t>
  </si>
  <si>
    <t>Rodney Armstrong</t>
  </si>
  <si>
    <t>Rodney.Armstrong@ct.gov</t>
  </si>
  <si>
    <t>Paul Scott</t>
  </si>
  <si>
    <t>Pscott@mnr.org</t>
  </si>
  <si>
    <t>Hong McConnell</t>
  </si>
  <si>
    <t>HMcConnell@mnr.org</t>
  </si>
  <si>
    <t>Dave Willard</t>
  </si>
  <si>
    <t>Willard@mnr.org</t>
  </si>
  <si>
    <t>John Frank</t>
  </si>
  <si>
    <t>Jfrank@mnr.org</t>
  </si>
  <si>
    <t>Jay Young</t>
  </si>
  <si>
    <t>John Bernick</t>
  </si>
  <si>
    <t>John.Bernick@ct.gov</t>
  </si>
  <si>
    <t>James P. Connery</t>
  </si>
  <si>
    <t>James.Connery@ct.gov</t>
  </si>
  <si>
    <t>Judd B. Everhart</t>
  </si>
  <si>
    <t>Judd.Everhart@ct.gov</t>
  </si>
  <si>
    <t>Kevin J. Nursick</t>
  </si>
  <si>
    <t>Kevin.Nursick@ct.gov</t>
  </si>
  <si>
    <t>James F. Ritter</t>
  </si>
  <si>
    <t>James.Ritter@ct.gov</t>
  </si>
  <si>
    <t>Newington Operations</t>
  </si>
  <si>
    <t>USCG</t>
  </si>
  <si>
    <t>Christopher.J.Bisignano@uscg.mil</t>
  </si>
  <si>
    <t>Stephanie.E.Lopez@uscg.mil</t>
  </si>
  <si>
    <t>Other</t>
  </si>
  <si>
    <t>Choose One</t>
  </si>
  <si>
    <t>Incident report</t>
  </si>
  <si>
    <t>X</t>
  </si>
  <si>
    <t>A construction accident</t>
  </si>
  <si>
    <t>Choose Two</t>
  </si>
  <si>
    <t>Erection of a picket line</t>
  </si>
  <si>
    <t>NO</t>
  </si>
  <si>
    <t>A fire or natural disaster impacting transportation facilities</t>
  </si>
  <si>
    <t>Project Type</t>
  </si>
  <si>
    <t>Status</t>
  </si>
  <si>
    <t>INITIAL</t>
  </si>
  <si>
    <t>FINAL</t>
  </si>
  <si>
    <t>Security threats that impact transportation facilities or traffic</t>
  </si>
  <si>
    <t>Districts</t>
  </si>
  <si>
    <t>District 1</t>
  </si>
  <si>
    <t>District 2</t>
  </si>
  <si>
    <t>District 3</t>
  </si>
  <si>
    <t>District 4</t>
  </si>
  <si>
    <t>Outlook</t>
  </si>
  <si>
    <t>Cleared</t>
  </si>
  <si>
    <t>Continuing to monitor</t>
  </si>
  <si>
    <t>Highway Ops</t>
  </si>
  <si>
    <t>Bridgeport Operations</t>
  </si>
  <si>
    <t>TOWN:</t>
  </si>
  <si>
    <t>REPORT DATE:</t>
  </si>
  <si>
    <t>REPORT TIME:</t>
  </si>
  <si>
    <t>INCIDENT DETAILS</t>
  </si>
  <si>
    <t>PROJECT NO.:</t>
  </si>
  <si>
    <t>DISTRICT:</t>
  </si>
  <si>
    <t>TIME OF INCIDENT:</t>
  </si>
  <si>
    <t>DATE OF INCIDENT:</t>
  </si>
  <si>
    <t>SPECIFIC LOCATION:</t>
  </si>
  <si>
    <t>DETOURS USED:</t>
  </si>
  <si>
    <t>NOTIFICATIONS</t>
  </si>
  <si>
    <t>WHO WAS ON THE SCENE:</t>
  </si>
  <si>
    <t>PICTURES OF THE INCIDENT</t>
  </si>
  <si>
    <t>INCIDENT REPORT FORM</t>
  </si>
  <si>
    <t>TYPE:</t>
  </si>
  <si>
    <t>E-MAIL DISTRUBUTION:</t>
  </si>
  <si>
    <t>Richard.Jankovich@ct.gov</t>
  </si>
  <si>
    <t>Asst. District Engineer</t>
  </si>
  <si>
    <t>Asst. Rail Admin</t>
  </si>
  <si>
    <t>Supervising Rail Officer</t>
  </si>
  <si>
    <t>Supervising Engineer</t>
  </si>
  <si>
    <t>Construction Admin</t>
  </si>
  <si>
    <t>Divison Chief</t>
  </si>
  <si>
    <t>Safety</t>
  </si>
  <si>
    <t>EMPLOYER:</t>
  </si>
  <si>
    <t>Choose the Operation</t>
  </si>
  <si>
    <t>IS NAVIGABLE WATERWAY AFFECTED:</t>
  </si>
  <si>
    <t>IS RAIL SERVICE AFFECTED:</t>
  </si>
  <si>
    <t>IS DEEP NOTIFICATION REQUIRED:</t>
  </si>
  <si>
    <t>CELL PHONE NUMBER:</t>
  </si>
  <si>
    <t>EXISTING LANES:</t>
  </si>
  <si>
    <t>REQUIRED</t>
  </si>
  <si>
    <t>NO. OF LANES CLOSED:</t>
  </si>
  <si>
    <t>WHO WAS CALLED:</t>
  </si>
  <si>
    <t>Step 1</t>
  </si>
  <si>
    <t>Enter the status of the incident report.  The incident report can be either an Initial report, an update or a final status report of the incident.</t>
  </si>
  <si>
    <t>Step 2</t>
  </si>
  <si>
    <t>Step 3</t>
  </si>
  <si>
    <t>Step 4</t>
  </si>
  <si>
    <t>Fill in the "Incident Detail" information.  Provide a brief description/Title  of the incident in the "Decription" section.  Provide more details and information in the later sections.</t>
  </si>
  <si>
    <t>Step 5</t>
  </si>
  <si>
    <t>Choose which entities have been affected by the incident.  The individuals who are contacted will depend on whether rails, waterways or enviromental impacts are affected.</t>
  </si>
  <si>
    <t>Step 6</t>
  </si>
  <si>
    <t>Step 7</t>
  </si>
  <si>
    <t>Incident Report Guide</t>
  </si>
  <si>
    <t>OEP/DEEP</t>
  </si>
  <si>
    <t>Kevin Carifa</t>
  </si>
  <si>
    <t>Kimberly Lesay</t>
  </si>
  <si>
    <t>Kimberly.Lesay@ct.gov</t>
  </si>
  <si>
    <t>Kevin.Carifa@ct.gov</t>
  </si>
  <si>
    <t>Step 8</t>
  </si>
  <si>
    <t>Fill in the general information applicable to the project and incident report.  This will include the project number, location and incident report time.  It should be noted that the number of existing lanes is defined as the total lanes.  A two-lane highway is considered to have 4 existing lanes total, 2 lanes in one direction and 2 lanes in the opposing direction.</t>
  </si>
  <si>
    <t>Significant impact to the traveling public</t>
  </si>
  <si>
    <t>Serious or possibly fatal injury</t>
  </si>
  <si>
    <t>An incident that involves media attention</t>
  </si>
  <si>
    <t>Environmental damage occurs</t>
  </si>
  <si>
    <t>Interruption of existing highway lighting</t>
  </si>
  <si>
    <t>Interruption of utility services</t>
  </si>
  <si>
    <t>Interruption of rail service</t>
  </si>
  <si>
    <t>Significant property damage</t>
  </si>
  <si>
    <t>Obstruction of a major waterway</t>
  </si>
  <si>
    <t>Third party incidents that have a major impact to transportation facilities</t>
  </si>
  <si>
    <t>Seth Burgress</t>
  </si>
  <si>
    <t>Seth.Burgess@ct.gov</t>
  </si>
  <si>
    <t>Cell Phone Number</t>
  </si>
  <si>
    <t>860-989-2894</t>
  </si>
  <si>
    <t>212-514-4335</t>
  </si>
  <si>
    <t>When complete --- Print as a PDF --- Save to Project Folder --- Then Email</t>
  </si>
  <si>
    <t>BRIDGEPORT</t>
  </si>
  <si>
    <t>NEWINGTON</t>
  </si>
  <si>
    <t>TIME INCIDENT CLEARED:</t>
  </si>
  <si>
    <t>D.J.Young@ct.gov</t>
  </si>
  <si>
    <t>Scott.Hill@ct.gov</t>
  </si>
  <si>
    <t>Asst. Chief Engineer</t>
  </si>
  <si>
    <t>Scott A. Hill</t>
  </si>
  <si>
    <t>860-594-3150</t>
  </si>
  <si>
    <t>Please select a major incident from this dropdown list</t>
  </si>
  <si>
    <t>ROUTE/STREET/DIRECTION:</t>
  </si>
  <si>
    <t>PROJECT DESCRIPTION:</t>
  </si>
  <si>
    <t>CONTRACTOR:</t>
  </si>
  <si>
    <t>GENERAL INFORMATION</t>
  </si>
  <si>
    <t>INCIDENT DESCRIPTION:</t>
  </si>
  <si>
    <t>INJURIES: (Y/N - INCUDE DETAILS IF Y)</t>
  </si>
  <si>
    <t>DETAILS (FACTS ONLY):</t>
  </si>
  <si>
    <t>Choose the incident type.  The report has pre-determined incident types that are considered "major".  If the incident in question is not on the list, choose other.  The individuals who are contacted are a reflection of the choices made for the incident type.  Please keep this in mind.</t>
  </si>
  <si>
    <t>PE:</t>
  </si>
  <si>
    <t>SE:</t>
  </si>
  <si>
    <t>ADE:</t>
  </si>
  <si>
    <t>DOT OPS:</t>
  </si>
  <si>
    <t>OTHER:</t>
  </si>
  <si>
    <t>WEATHER:</t>
  </si>
  <si>
    <t>PICTURES OF INCIDENTS TO BE ADDED ON PAGE NO. 2</t>
  </si>
  <si>
    <t>If possible, please insert a picture in the "Pictures of the Incident" section.  This section is located on page 2 of the incident sheet.  This can be done by right-clicking the section and choose the appropriate picture.  You can also insert picture through the "Insert" tab section or attach the pictures along with the report in the email.</t>
  </si>
  <si>
    <t>Once all of the required information is entered, the contact list will populate automatically.  Please review the report one last time. Once the review is complete, convert the 'Incident Report' file to PDF to prevent future alterations then send the file as an email attachment.  The addresses generated by the report can be copied and pasted into the email once you have the file attached to a draft email.</t>
  </si>
  <si>
    <t>Injuries</t>
  </si>
  <si>
    <t>UNKNOWN</t>
  </si>
  <si>
    <t>CLOSED LANES:</t>
  </si>
  <si>
    <t>LEFT LANES</t>
  </si>
  <si>
    <t>RIGHT LANES</t>
  </si>
  <si>
    <t>DOT.ConstAdmin@ct.gov</t>
  </si>
  <si>
    <t>It is important that the contact list is updated at the start of every project's preconstruction meeting.  This will ensure that the correct parties are contacted when the report is completed. Choose appropriate Operations center and input District staff accordingly to populate contacts on Incident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</si>
</sst>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16" x14ac:knownFonts="1">
    <font>
      <sz val="11"/>
      <color theme="1"/>
      <name val="Calibri"/>
      <family val="2"/>
      <scheme val="minor"/>
    </font>
    <font>
      <b/>
      <sz val="12"/>
      <color theme="1"/>
      <name val="Calibri"/>
      <family val="2"/>
      <scheme val="minor"/>
    </font>
    <font>
      <u/>
      <sz val="11"/>
      <color theme="10"/>
      <name val="Calibri"/>
      <family val="2"/>
      <scheme val="minor"/>
    </font>
    <font>
      <sz val="11"/>
      <color theme="1"/>
      <name val="Arial"/>
      <family val="2"/>
    </font>
    <font>
      <sz val="10"/>
      <color theme="1"/>
      <name val="Arial"/>
      <family val="2"/>
    </font>
    <font>
      <sz val="20"/>
      <color theme="1"/>
      <name val="Calibri"/>
      <family val="2"/>
      <scheme val="minor"/>
    </font>
    <font>
      <sz val="11"/>
      <color rgb="FF000000"/>
      <name val="Calibri"/>
      <family val="2"/>
      <scheme val="minor"/>
    </font>
    <font>
      <sz val="11"/>
      <color rgb="FF0000FF"/>
      <name val="Calibri"/>
      <family val="2"/>
      <scheme val="minor"/>
    </font>
    <font>
      <u/>
      <sz val="11"/>
      <color rgb="FF0000FF"/>
      <name val="Calibri"/>
      <family val="2"/>
      <scheme val="minor"/>
    </font>
    <font>
      <b/>
      <sz val="16"/>
      <color theme="1"/>
      <name val="Arial"/>
      <family val="2"/>
    </font>
    <font>
      <b/>
      <sz val="24"/>
      <color rgb="FF0000FF"/>
      <name val="Arial"/>
      <family val="2"/>
    </font>
    <font>
      <sz val="10"/>
      <color rgb="FF0000FF"/>
      <name val="Arial"/>
      <family val="2"/>
    </font>
    <font>
      <b/>
      <sz val="10"/>
      <color rgb="FF0000FF"/>
      <name val="Arial"/>
      <family val="2"/>
    </font>
    <font>
      <sz val="9"/>
      <color indexed="81"/>
      <name val="Tahoma"/>
      <charset val="1"/>
    </font>
    <font>
      <u/>
      <sz val="11"/>
      <color theme="1"/>
      <name val="Arial"/>
      <family val="2"/>
    </font>
    <font>
      <sz val="10"/>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
      <patternFill patternType="solid">
        <fgColor theme="5" tint="0.79998168889431442"/>
        <bgColor indexed="64"/>
      </patternFill>
    </fill>
    <fill>
      <patternFill patternType="solid">
        <fgColor theme="1"/>
        <bgColor indexed="64"/>
      </patternFill>
    </fill>
    <fill>
      <patternFill patternType="solid">
        <fgColor theme="7" tint="0.79998168889431442"/>
        <bgColor indexed="64"/>
      </patternFill>
    </fill>
    <fill>
      <patternFill patternType="solid">
        <fgColor theme="0" tint="-4.9989318521683403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204">
    <xf numFmtId="0" fontId="0" fillId="0" borderId="0" xfId="0"/>
    <xf numFmtId="0" fontId="0" fillId="0" borderId="2" xfId="0" applyBorder="1" applyAlignment="1">
      <alignment horizontal="center"/>
    </xf>
    <xf numFmtId="0" fontId="0" fillId="0" borderId="3" xfId="0" applyBorder="1" applyAlignment="1">
      <alignment horizontal="center"/>
    </xf>
    <xf numFmtId="0" fontId="0" fillId="4" borderId="1" xfId="0" applyFill="1" applyBorder="1"/>
    <xf numFmtId="0" fontId="3" fillId="0" borderId="0" xfId="0" applyFont="1" applyProtection="1">
      <protection hidden="1"/>
    </xf>
    <xf numFmtId="0" fontId="4" fillId="0" borderId="0" xfId="0" applyFont="1" applyFill="1" applyBorder="1" applyAlignment="1" applyProtection="1">
      <alignment vertical="center"/>
      <protection hidden="1"/>
    </xf>
    <xf numFmtId="0" fontId="3" fillId="0" borderId="0" xfId="0" applyFont="1" applyFill="1" applyBorder="1" applyProtection="1">
      <protection hidden="1"/>
    </xf>
    <xf numFmtId="0" fontId="3" fillId="0" borderId="0" xfId="0" applyFont="1" applyFill="1" applyProtection="1">
      <protection hidden="1"/>
    </xf>
    <xf numFmtId="0" fontId="3" fillId="0" borderId="0" xfId="0" applyFont="1" applyFill="1" applyBorder="1" applyAlignment="1" applyProtection="1">
      <protection hidden="1"/>
    </xf>
    <xf numFmtId="0" fontId="4" fillId="3" borderId="0" xfId="0" applyFont="1" applyFill="1" applyBorder="1" applyAlignment="1" applyProtection="1">
      <protection hidden="1"/>
    </xf>
    <xf numFmtId="0" fontId="3" fillId="0" borderId="0" xfId="0" applyFont="1" applyAlignment="1" applyProtection="1">
      <alignment horizontal="left"/>
      <protection hidden="1"/>
    </xf>
    <xf numFmtId="0" fontId="4" fillId="3" borderId="0" xfId="0" applyFont="1" applyFill="1" applyBorder="1" applyProtection="1">
      <protection hidden="1"/>
    </xf>
    <xf numFmtId="0" fontId="3" fillId="3" borderId="0" xfId="0" applyFont="1" applyFill="1" applyBorder="1" applyProtection="1">
      <protection hidden="1"/>
    </xf>
    <xf numFmtId="0" fontId="3" fillId="3" borderId="6" xfId="0" applyFont="1" applyFill="1" applyBorder="1" applyProtection="1">
      <protection hidden="1"/>
    </xf>
    <xf numFmtId="0" fontId="3" fillId="3" borderId="14" xfId="0" applyFont="1" applyFill="1" applyBorder="1" applyProtection="1">
      <protection hidden="1"/>
    </xf>
    <xf numFmtId="0" fontId="3" fillId="3" borderId="4" xfId="0" applyFont="1" applyFill="1" applyBorder="1" applyProtection="1">
      <protection hidden="1"/>
    </xf>
    <xf numFmtId="0" fontId="3" fillId="0" borderId="0" xfId="0" applyFont="1" applyAlignment="1" applyProtection="1">
      <protection hidden="1"/>
    </xf>
    <xf numFmtId="0" fontId="0" fillId="0" borderId="0" xfId="0" applyBorder="1"/>
    <xf numFmtId="0" fontId="0" fillId="0" borderId="0" xfId="0" applyBorder="1" applyAlignment="1" applyProtection="1">
      <protection locked="0" hidden="1"/>
    </xf>
    <xf numFmtId="0" fontId="2" fillId="0" borderId="0" xfId="1" applyBorder="1" applyAlignment="1" applyProtection="1">
      <protection locked="0" hidden="1"/>
    </xf>
    <xf numFmtId="0" fontId="0" fillId="3" borderId="0" xfId="0" applyFill="1"/>
    <xf numFmtId="0" fontId="0" fillId="0" borderId="0" xfId="0" applyFill="1"/>
    <xf numFmtId="0" fontId="0" fillId="0" borderId="0" xfId="0" applyFill="1" applyBorder="1"/>
    <xf numFmtId="0" fontId="0" fillId="0" borderId="16" xfId="0" applyBorder="1" applyAlignment="1">
      <alignment vertical="center"/>
    </xf>
    <xf numFmtId="0" fontId="0" fillId="0" borderId="18" xfId="0" applyBorder="1" applyAlignment="1">
      <alignment vertical="center"/>
    </xf>
    <xf numFmtId="0" fontId="6" fillId="0" borderId="0" xfId="0" applyFont="1"/>
    <xf numFmtId="0" fontId="6" fillId="0" borderId="0" xfId="0" applyFont="1" applyAlignment="1">
      <alignment horizontal="left" vertical="center"/>
    </xf>
    <xf numFmtId="0" fontId="0" fillId="2" borderId="1" xfId="0" applyFill="1" applyBorder="1" applyAlignment="1">
      <alignment horizontal="center"/>
    </xf>
    <xf numFmtId="0" fontId="0" fillId="0" borderId="21" xfId="0" applyFont="1" applyBorder="1" applyAlignment="1">
      <alignment horizontal="left" vertical="center" wrapText="1"/>
    </xf>
    <xf numFmtId="0" fontId="7" fillId="7" borderId="1" xfId="0" quotePrefix="1" applyFont="1" applyFill="1" applyBorder="1" applyAlignment="1" applyProtection="1">
      <alignment horizontal="center"/>
      <protection hidden="1"/>
    </xf>
    <xf numFmtId="0" fontId="7" fillId="0" borderId="1" xfId="0" applyFont="1" applyBorder="1" applyAlignment="1" applyProtection="1">
      <alignment horizontal="center"/>
      <protection locked="0"/>
    </xf>
    <xf numFmtId="0" fontId="7" fillId="2" borderId="1" xfId="0" applyFont="1" applyFill="1" applyBorder="1" applyAlignment="1" applyProtection="1">
      <alignment horizontal="center"/>
      <protection locked="0"/>
    </xf>
    <xf numFmtId="0" fontId="7" fillId="2" borderId="1" xfId="0" quotePrefix="1" applyFont="1" applyFill="1" applyBorder="1" applyAlignment="1" applyProtection="1">
      <alignment horizontal="center"/>
      <protection locked="0"/>
    </xf>
    <xf numFmtId="0" fontId="7" fillId="0" borderId="1" xfId="0" quotePrefix="1" applyFont="1" applyBorder="1" applyAlignment="1" applyProtection="1">
      <alignment horizontal="center"/>
      <protection locked="0"/>
    </xf>
    <xf numFmtId="0" fontId="0" fillId="2" borderId="1" xfId="0" quotePrefix="1" applyFill="1" applyBorder="1" applyAlignment="1" applyProtection="1">
      <alignment horizontal="center"/>
      <protection locked="0"/>
    </xf>
    <xf numFmtId="0" fontId="0" fillId="0" borderId="1" xfId="0" quotePrefix="1" applyBorder="1" applyAlignment="1" applyProtection="1">
      <alignment horizontal="center"/>
      <protection locked="0"/>
    </xf>
    <xf numFmtId="0" fontId="0" fillId="0" borderId="1" xfId="0" applyBorder="1" applyAlignment="1" applyProtection="1">
      <alignment horizontal="center"/>
      <protection locked="0"/>
    </xf>
    <xf numFmtId="0" fontId="0" fillId="2" borderId="1" xfId="0" applyFill="1" applyBorder="1" applyAlignment="1" applyProtection="1">
      <alignment horizontal="center"/>
      <protection locked="0"/>
    </xf>
    <xf numFmtId="0" fontId="0" fillId="2" borderId="1" xfId="0" applyFill="1" applyBorder="1" applyProtection="1">
      <protection locked="0"/>
    </xf>
    <xf numFmtId="0" fontId="0" fillId="0" borderId="1" xfId="0" applyBorder="1" applyProtection="1">
      <protection locked="0"/>
    </xf>
    <xf numFmtId="0" fontId="7" fillId="2" borderId="1" xfId="0" quotePrefix="1" applyFont="1" applyFill="1" applyBorder="1" applyAlignment="1" applyProtection="1">
      <alignment horizontal="center"/>
      <protection locked="0"/>
    </xf>
    <xf numFmtId="0" fontId="7" fillId="0" borderId="1" xfId="0" quotePrefix="1" applyFont="1" applyFill="1" applyBorder="1" applyAlignment="1" applyProtection="1">
      <alignment horizontal="center"/>
      <protection locked="0"/>
    </xf>
    <xf numFmtId="0" fontId="4" fillId="3" borderId="0" xfId="0" applyFont="1" applyFill="1" applyBorder="1" applyAlignment="1" applyProtection="1">
      <alignment vertical="center"/>
      <protection hidden="1"/>
    </xf>
    <xf numFmtId="0" fontId="4" fillId="3" borderId="12" xfId="0" applyFont="1" applyFill="1" applyBorder="1" applyAlignment="1" applyProtection="1">
      <alignment horizontal="right" vertical="top"/>
      <protection hidden="1"/>
    </xf>
    <xf numFmtId="0" fontId="4" fillId="3" borderId="6" xfId="0" applyFont="1" applyFill="1" applyBorder="1" applyAlignment="1" applyProtection="1">
      <alignment horizontal="right" vertical="top"/>
      <protection hidden="1"/>
    </xf>
    <xf numFmtId="0" fontId="4" fillId="3" borderId="6" xfId="0" applyFont="1" applyFill="1" applyBorder="1" applyAlignment="1" applyProtection="1">
      <alignment horizontal="right" vertical="center"/>
      <protection hidden="1"/>
    </xf>
    <xf numFmtId="0" fontId="4" fillId="3" borderId="0" xfId="0" applyFont="1" applyFill="1" applyBorder="1" applyAlignment="1" applyProtection="1">
      <alignment horizontal="right" vertical="top"/>
      <protection hidden="1"/>
    </xf>
    <xf numFmtId="0" fontId="4" fillId="3" borderId="0" xfId="0" applyFont="1" applyFill="1" applyBorder="1" applyAlignment="1" applyProtection="1">
      <alignment horizontal="right"/>
      <protection hidden="1"/>
    </xf>
    <xf numFmtId="0" fontId="11" fillId="4" borderId="1" xfId="0" applyNumberFormat="1" applyFont="1" applyFill="1" applyBorder="1" applyAlignment="1" applyProtection="1">
      <alignment horizontal="center" vertical="center"/>
      <protection locked="0"/>
    </xf>
    <xf numFmtId="49" fontId="11" fillId="4" borderId="1" xfId="0" applyNumberFormat="1" applyFont="1" applyFill="1" applyBorder="1" applyAlignment="1" applyProtection="1">
      <alignment horizontal="center" vertical="center"/>
      <protection locked="0"/>
    </xf>
    <xf numFmtId="0" fontId="11" fillId="4" borderId="8" xfId="0" applyNumberFormat="1" applyFont="1" applyFill="1" applyBorder="1" applyAlignment="1" applyProtection="1">
      <alignment horizontal="center" vertical="center"/>
      <protection locked="0"/>
    </xf>
    <xf numFmtId="0" fontId="11" fillId="4" borderId="9" xfId="0" applyNumberFormat="1" applyFont="1" applyFill="1" applyBorder="1" applyAlignment="1" applyProtection="1">
      <alignment horizontal="center" vertical="center"/>
      <protection locked="0"/>
    </xf>
    <xf numFmtId="0" fontId="4" fillId="3" borderId="0" xfId="0" applyFont="1" applyFill="1" applyBorder="1" applyAlignment="1" applyProtection="1">
      <alignment horizontal="right" vertical="center"/>
      <protection hidden="1"/>
    </xf>
    <xf numFmtId="0" fontId="4" fillId="3" borderId="0" xfId="0" applyFont="1" applyFill="1" applyBorder="1" applyAlignment="1" applyProtection="1">
      <alignment horizontal="left"/>
      <protection hidden="1"/>
    </xf>
    <xf numFmtId="0" fontId="4" fillId="3" borderId="0" xfId="0" applyFont="1" applyFill="1" applyBorder="1" applyAlignment="1" applyProtection="1">
      <alignment horizontal="center"/>
      <protection hidden="1"/>
    </xf>
    <xf numFmtId="0" fontId="4" fillId="0" borderId="0" xfId="0" applyFont="1" applyBorder="1" applyAlignment="1" applyProtection="1">
      <alignment horizontal="left"/>
      <protection hidden="1"/>
    </xf>
    <xf numFmtId="0" fontId="4" fillId="3" borderId="6" xfId="0" applyFont="1" applyFill="1" applyBorder="1" applyAlignment="1" applyProtection="1">
      <alignment horizontal="center"/>
      <protection hidden="1"/>
    </xf>
    <xf numFmtId="0" fontId="12" fillId="3" borderId="0" xfId="0" applyFont="1" applyFill="1" applyBorder="1" applyAlignment="1" applyProtection="1">
      <alignment horizontal="right" vertical="center"/>
      <protection hidden="1"/>
    </xf>
    <xf numFmtId="0" fontId="0" fillId="0" borderId="1" xfId="0" applyBorder="1" applyAlignment="1">
      <alignment horizontal="center" vertical="center"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0" fillId="0" borderId="3" xfId="0" applyBorder="1" applyAlignment="1">
      <alignment horizontal="center" vertical="center" wrapText="1"/>
    </xf>
    <xf numFmtId="0" fontId="0" fillId="0" borderId="22" xfId="0" applyBorder="1" applyAlignment="1">
      <alignment horizontal="center" vertical="center" wrapText="1"/>
    </xf>
    <xf numFmtId="0" fontId="4" fillId="3" borderId="6" xfId="0" applyFont="1" applyFill="1" applyBorder="1" applyAlignment="1" applyProtection="1">
      <alignment horizontal="left"/>
      <protection hidden="1"/>
    </xf>
    <xf numFmtId="0" fontId="4" fillId="3" borderId="0" xfId="0" applyFont="1" applyFill="1" applyBorder="1" applyAlignment="1" applyProtection="1">
      <alignment horizontal="left"/>
      <protection hidden="1"/>
    </xf>
    <xf numFmtId="0" fontId="3" fillId="3" borderId="6" xfId="0" applyFont="1" applyFill="1" applyBorder="1" applyAlignment="1" applyProtection="1">
      <alignment horizontal="center"/>
      <protection hidden="1"/>
    </xf>
    <xf numFmtId="0" fontId="3" fillId="3" borderId="0" xfId="0" applyFont="1" applyFill="1" applyBorder="1" applyAlignment="1" applyProtection="1">
      <alignment horizontal="center"/>
      <protection hidden="1"/>
    </xf>
    <xf numFmtId="0" fontId="3" fillId="3" borderId="11" xfId="0" applyFont="1" applyFill="1" applyBorder="1" applyAlignment="1" applyProtection="1">
      <alignment horizontal="center"/>
      <protection hidden="1"/>
    </xf>
    <xf numFmtId="0" fontId="9" fillId="3" borderId="6" xfId="0" applyFont="1" applyFill="1" applyBorder="1" applyAlignment="1" applyProtection="1">
      <alignment horizontal="center"/>
      <protection hidden="1"/>
    </xf>
    <xf numFmtId="0" fontId="9" fillId="3" borderId="0" xfId="0" applyFont="1" applyFill="1" applyBorder="1" applyAlignment="1" applyProtection="1">
      <alignment horizontal="center"/>
      <protection hidden="1"/>
    </xf>
    <xf numFmtId="0" fontId="9" fillId="3" borderId="11" xfId="0" applyFont="1" applyFill="1" applyBorder="1" applyAlignment="1" applyProtection="1">
      <alignment horizontal="center"/>
      <protection hidden="1"/>
    </xf>
    <xf numFmtId="0" fontId="10" fillId="4" borderId="14" xfId="0" applyFont="1" applyFill="1" applyBorder="1" applyAlignment="1" applyProtection="1">
      <alignment horizontal="center" vertical="center"/>
      <protection locked="0" hidden="1"/>
    </xf>
    <xf numFmtId="0" fontId="10" fillId="4" borderId="4" xfId="0" applyFont="1" applyFill="1" applyBorder="1" applyAlignment="1" applyProtection="1">
      <alignment horizontal="center" vertical="center"/>
      <protection locked="0" hidden="1"/>
    </xf>
    <xf numFmtId="0" fontId="10" fillId="4" borderId="15" xfId="0" applyFont="1" applyFill="1" applyBorder="1" applyAlignment="1" applyProtection="1">
      <alignment horizontal="center" vertical="center"/>
      <protection locked="0" hidden="1"/>
    </xf>
    <xf numFmtId="0" fontId="4" fillId="5" borderId="10" xfId="0" applyFont="1" applyFill="1" applyBorder="1" applyAlignment="1" applyProtection="1">
      <alignment horizontal="center" vertical="center" textRotation="90" wrapText="1"/>
      <protection hidden="1"/>
    </xf>
    <xf numFmtId="0" fontId="11" fillId="4" borderId="4" xfId="0" applyFont="1" applyFill="1" applyBorder="1" applyAlignment="1" applyProtection="1">
      <alignment horizontal="left"/>
      <protection locked="0"/>
    </xf>
    <xf numFmtId="0" fontId="4" fillId="3" borderId="0" xfId="0" applyFont="1" applyFill="1" applyBorder="1" applyAlignment="1" applyProtection="1">
      <alignment horizontal="right" vertical="center"/>
      <protection hidden="1"/>
    </xf>
    <xf numFmtId="0" fontId="4" fillId="5" borderId="2" xfId="0" applyFont="1" applyFill="1" applyBorder="1" applyAlignment="1" applyProtection="1">
      <alignment horizontal="center" vertical="center" textRotation="90" wrapText="1"/>
      <protection hidden="1"/>
    </xf>
    <xf numFmtId="0" fontId="4" fillId="5" borderId="3" xfId="0" applyFont="1" applyFill="1" applyBorder="1" applyAlignment="1" applyProtection="1">
      <alignment horizontal="center" vertical="center" textRotation="90" wrapText="1"/>
      <protection hidden="1"/>
    </xf>
    <xf numFmtId="0" fontId="4" fillId="3" borderId="6" xfId="0" applyFont="1" applyFill="1" applyBorder="1" applyAlignment="1" applyProtection="1">
      <alignment horizontal="center"/>
      <protection hidden="1"/>
    </xf>
    <xf numFmtId="0" fontId="4" fillId="3" borderId="14" xfId="0" applyFont="1" applyFill="1" applyBorder="1" applyAlignment="1" applyProtection="1">
      <alignment horizontal="center"/>
      <protection hidden="1"/>
    </xf>
    <xf numFmtId="0" fontId="14" fillId="6" borderId="6" xfId="0" applyFont="1" applyFill="1" applyBorder="1" applyAlignment="1" applyProtection="1">
      <alignment horizontal="center"/>
      <protection hidden="1"/>
    </xf>
    <xf numFmtId="0" fontId="14" fillId="6" borderId="0" xfId="0" applyFont="1" applyFill="1" applyBorder="1" applyAlignment="1" applyProtection="1">
      <alignment horizontal="center"/>
      <protection hidden="1"/>
    </xf>
    <xf numFmtId="0" fontId="14" fillId="6" borderId="11" xfId="0" applyFont="1" applyFill="1" applyBorder="1" applyAlignment="1" applyProtection="1">
      <alignment horizontal="center"/>
      <protection hidden="1"/>
    </xf>
    <xf numFmtId="0" fontId="15" fillId="0" borderId="5" xfId="0" applyFont="1" applyFill="1" applyBorder="1" applyAlignment="1" applyProtection="1">
      <alignment horizontal="center" vertical="top" wrapText="1"/>
      <protection hidden="1"/>
    </xf>
    <xf numFmtId="0" fontId="15" fillId="0" borderId="13" xfId="0" applyFont="1" applyFill="1" applyBorder="1" applyAlignment="1" applyProtection="1">
      <alignment horizontal="center" vertical="top" wrapText="1"/>
      <protection hidden="1"/>
    </xf>
    <xf numFmtId="0" fontId="4" fillId="4" borderId="5" xfId="0" applyFont="1" applyFill="1" applyBorder="1" applyAlignment="1" applyProtection="1">
      <alignment horizontal="center" vertical="top" wrapText="1"/>
      <protection locked="0"/>
    </xf>
    <xf numFmtId="0" fontId="4" fillId="4" borderId="13" xfId="0" applyFont="1" applyFill="1" applyBorder="1" applyAlignment="1" applyProtection="1">
      <alignment horizontal="center" vertical="top" wrapText="1"/>
      <protection locked="0"/>
    </xf>
    <xf numFmtId="0" fontId="4" fillId="4" borderId="0" xfId="0" applyFont="1" applyFill="1" applyBorder="1" applyAlignment="1" applyProtection="1">
      <alignment horizontal="center" vertical="top" wrapText="1"/>
      <protection locked="0"/>
    </xf>
    <xf numFmtId="0" fontId="4" fillId="4" borderId="11" xfId="0" applyFont="1" applyFill="1" applyBorder="1" applyAlignment="1" applyProtection="1">
      <alignment horizontal="center" vertical="top" wrapText="1"/>
      <protection locked="0"/>
    </xf>
    <xf numFmtId="0" fontId="4" fillId="4" borderId="4" xfId="0" applyFont="1" applyFill="1" applyBorder="1" applyAlignment="1" applyProtection="1">
      <alignment horizontal="center" vertical="top" wrapText="1"/>
      <protection locked="0"/>
    </xf>
    <xf numFmtId="0" fontId="4" fillId="4" borderId="15" xfId="0" applyFont="1" applyFill="1" applyBorder="1" applyAlignment="1" applyProtection="1">
      <alignment horizontal="center" vertical="top" wrapText="1"/>
      <protection locked="0"/>
    </xf>
    <xf numFmtId="0" fontId="4" fillId="4" borderId="8" xfId="0" applyFont="1" applyFill="1" applyBorder="1" applyAlignment="1" applyProtection="1">
      <alignment horizontal="center" vertical="center" wrapText="1"/>
      <protection locked="0"/>
    </xf>
    <xf numFmtId="0" fontId="4" fillId="6" borderId="12" xfId="0" applyFont="1" applyFill="1" applyBorder="1" applyAlignment="1" applyProtection="1">
      <alignment horizontal="center" vertical="center" textRotation="90" wrapText="1"/>
      <protection hidden="1"/>
    </xf>
    <xf numFmtId="0" fontId="4" fillId="6" borderId="5" xfId="0" applyFont="1" applyFill="1" applyBorder="1" applyAlignment="1" applyProtection="1">
      <alignment horizontal="center" vertical="center" textRotation="90" wrapText="1"/>
      <protection hidden="1"/>
    </xf>
    <xf numFmtId="0" fontId="4" fillId="6" borderId="13" xfId="0" applyFont="1" applyFill="1" applyBorder="1" applyAlignment="1" applyProtection="1">
      <alignment horizontal="center" vertical="center" textRotation="90" wrapText="1"/>
      <protection hidden="1"/>
    </xf>
    <xf numFmtId="0" fontId="11" fillId="0" borderId="4" xfId="0" applyFont="1" applyFill="1" applyBorder="1" applyAlignment="1" applyProtection="1">
      <alignment horizontal="center" vertical="center" wrapText="1"/>
      <protection locked="0"/>
    </xf>
    <xf numFmtId="0" fontId="11" fillId="0" borderId="15" xfId="0" applyFont="1" applyFill="1" applyBorder="1" applyAlignment="1" applyProtection="1">
      <alignment horizontal="center" vertical="center" wrapText="1"/>
      <protection locked="0"/>
    </xf>
    <xf numFmtId="0" fontId="4" fillId="3" borderId="5" xfId="0" applyFont="1" applyFill="1" applyBorder="1" applyAlignment="1" applyProtection="1">
      <alignment horizontal="center"/>
      <protection hidden="1"/>
    </xf>
    <xf numFmtId="0" fontId="4" fillId="3" borderId="13" xfId="0" applyFont="1" applyFill="1" applyBorder="1" applyAlignment="1" applyProtection="1">
      <alignment horizontal="center"/>
      <protection hidden="1"/>
    </xf>
    <xf numFmtId="0" fontId="4" fillId="3" borderId="0" xfId="0" applyFont="1" applyFill="1" applyBorder="1" applyAlignment="1" applyProtection="1">
      <alignment horizontal="center"/>
      <protection hidden="1"/>
    </xf>
    <xf numFmtId="0" fontId="4" fillId="3" borderId="11" xfId="0" applyFont="1" applyFill="1" applyBorder="1" applyAlignment="1" applyProtection="1">
      <alignment horizontal="center"/>
      <protection hidden="1"/>
    </xf>
    <xf numFmtId="0" fontId="4" fillId="3" borderId="4" xfId="0" applyFont="1" applyFill="1" applyBorder="1" applyAlignment="1" applyProtection="1">
      <alignment horizontal="center"/>
      <protection hidden="1"/>
    </xf>
    <xf numFmtId="0" fontId="4" fillId="3" borderId="15" xfId="0" applyFont="1" applyFill="1" applyBorder="1" applyAlignment="1" applyProtection="1">
      <alignment horizontal="center"/>
      <protection hidden="1"/>
    </xf>
    <xf numFmtId="0" fontId="4" fillId="5" borderId="10" xfId="0" applyFont="1" applyFill="1" applyBorder="1" applyAlignment="1" applyProtection="1">
      <alignment horizontal="center" vertical="center" textRotation="90"/>
      <protection hidden="1"/>
    </xf>
    <xf numFmtId="0" fontId="4" fillId="0" borderId="6" xfId="0" applyFont="1" applyBorder="1" applyAlignment="1" applyProtection="1">
      <alignment horizontal="left"/>
      <protection hidden="1"/>
    </xf>
    <xf numFmtId="0" fontId="4" fillId="0" borderId="0" xfId="0" applyFont="1" applyBorder="1" applyAlignment="1" applyProtection="1">
      <alignment horizontal="left"/>
      <protection hidden="1"/>
    </xf>
    <xf numFmtId="0" fontId="11" fillId="0" borderId="8" xfId="0" applyFont="1" applyFill="1" applyBorder="1" applyAlignment="1" applyProtection="1">
      <alignment horizontal="left" wrapText="1"/>
      <protection locked="0"/>
    </xf>
    <xf numFmtId="0" fontId="0" fillId="5" borderId="10" xfId="0" applyFill="1" applyBorder="1" applyAlignment="1" applyProtection="1">
      <alignment horizontal="center" vertical="center" textRotation="90"/>
    </xf>
    <xf numFmtId="0" fontId="0" fillId="5" borderId="3" xfId="0" applyFill="1" applyBorder="1" applyAlignment="1" applyProtection="1">
      <alignment horizontal="center" vertical="center" textRotation="90"/>
    </xf>
    <xf numFmtId="0" fontId="11" fillId="0" borderId="4" xfId="0" applyFont="1" applyFill="1" applyBorder="1" applyAlignment="1" applyProtection="1">
      <alignment horizontal="center"/>
      <protection locked="0"/>
    </xf>
    <xf numFmtId="0" fontId="11" fillId="0" borderId="15" xfId="0" applyFont="1" applyFill="1" applyBorder="1" applyAlignment="1" applyProtection="1">
      <alignment horizontal="center"/>
      <protection locked="0"/>
    </xf>
    <xf numFmtId="0" fontId="3" fillId="6" borderId="14" xfId="0" applyFont="1" applyFill="1" applyBorder="1" applyAlignment="1" applyProtection="1">
      <alignment horizontal="center"/>
      <protection hidden="1"/>
    </xf>
    <xf numFmtId="0" fontId="3" fillId="6" borderId="4" xfId="0" applyFont="1" applyFill="1" applyBorder="1" applyAlignment="1" applyProtection="1">
      <alignment horizontal="center"/>
      <protection hidden="1"/>
    </xf>
    <xf numFmtId="0" fontId="3" fillId="6" borderId="15" xfId="0" applyFont="1" applyFill="1" applyBorder="1" applyAlignment="1" applyProtection="1">
      <alignment horizontal="center"/>
      <protection hidden="1"/>
    </xf>
    <xf numFmtId="0" fontId="4" fillId="3" borderId="12" xfId="0" applyFont="1" applyFill="1" applyBorder="1" applyAlignment="1" applyProtection="1">
      <alignment horizontal="center"/>
      <protection locked="0"/>
    </xf>
    <xf numFmtId="0" fontId="4" fillId="3" borderId="5" xfId="0" applyFont="1" applyFill="1" applyBorder="1" applyAlignment="1" applyProtection="1">
      <alignment horizontal="center"/>
      <protection locked="0"/>
    </xf>
    <xf numFmtId="0" fontId="4" fillId="3" borderId="13" xfId="0" applyFont="1" applyFill="1" applyBorder="1" applyAlignment="1" applyProtection="1">
      <alignment horizontal="center"/>
      <protection locked="0"/>
    </xf>
    <xf numFmtId="0" fontId="4" fillId="3" borderId="6" xfId="0" applyFont="1" applyFill="1" applyBorder="1" applyAlignment="1" applyProtection="1">
      <alignment horizontal="center"/>
      <protection locked="0"/>
    </xf>
    <xf numFmtId="0" fontId="4" fillId="3" borderId="0" xfId="0" applyFont="1" applyFill="1" applyBorder="1" applyAlignment="1" applyProtection="1">
      <alignment horizontal="center"/>
      <protection locked="0"/>
    </xf>
    <xf numFmtId="0" fontId="4" fillId="3" borderId="11" xfId="0" applyFont="1" applyFill="1" applyBorder="1" applyAlignment="1" applyProtection="1">
      <alignment horizontal="center"/>
      <protection locked="0"/>
    </xf>
    <xf numFmtId="0" fontId="4" fillId="3" borderId="14" xfId="0" applyFont="1" applyFill="1" applyBorder="1" applyAlignment="1" applyProtection="1">
      <alignment horizontal="center"/>
      <protection locked="0"/>
    </xf>
    <xf numFmtId="0" fontId="4" fillId="3" borderId="4" xfId="0" applyFont="1" applyFill="1" applyBorder="1" applyAlignment="1" applyProtection="1">
      <alignment horizontal="center"/>
      <protection locked="0"/>
    </xf>
    <xf numFmtId="0" fontId="4" fillId="3" borderId="15" xfId="0" applyFont="1" applyFill="1" applyBorder="1" applyAlignment="1" applyProtection="1">
      <alignment horizontal="center"/>
      <protection locked="0"/>
    </xf>
    <xf numFmtId="0" fontId="11" fillId="4" borderId="8" xfId="0" applyFont="1" applyFill="1" applyBorder="1" applyAlignment="1" applyProtection="1">
      <alignment horizontal="left"/>
      <protection locked="0"/>
    </xf>
    <xf numFmtId="164" fontId="11" fillId="0" borderId="8" xfId="0" applyNumberFormat="1" applyFont="1" applyFill="1" applyBorder="1" applyAlignment="1" applyProtection="1">
      <alignment horizontal="left"/>
      <protection locked="0"/>
    </xf>
    <xf numFmtId="0" fontId="11" fillId="0" borderId="8" xfId="0" applyFont="1" applyFill="1" applyBorder="1" applyAlignment="1" applyProtection="1">
      <alignment horizontal="left"/>
      <protection locked="0"/>
    </xf>
    <xf numFmtId="0" fontId="4" fillId="4" borderId="4"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8" xfId="0" applyFont="1" applyFill="1" applyBorder="1" applyAlignment="1" applyProtection="1">
      <alignment horizontal="center" vertical="top" wrapText="1"/>
      <protection locked="0"/>
    </xf>
    <xf numFmtId="0" fontId="4" fillId="4" borderId="9" xfId="0" applyFont="1" applyFill="1" applyBorder="1" applyAlignment="1" applyProtection="1">
      <alignment horizontal="center" vertical="top" wrapText="1"/>
      <protection locked="0"/>
    </xf>
    <xf numFmtId="0" fontId="11" fillId="3" borderId="0" xfId="0" applyFont="1" applyFill="1" applyBorder="1" applyAlignment="1" applyProtection="1">
      <alignment horizontal="center" vertical="top" wrapText="1"/>
      <protection locked="0"/>
    </xf>
    <xf numFmtId="0" fontId="11" fillId="3" borderId="11" xfId="0" applyFont="1" applyFill="1" applyBorder="1" applyAlignment="1" applyProtection="1">
      <alignment horizontal="center" vertical="top" wrapText="1"/>
      <protection locked="0"/>
    </xf>
    <xf numFmtId="0" fontId="11" fillId="3" borderId="4" xfId="0" applyFont="1" applyFill="1" applyBorder="1" applyAlignment="1" applyProtection="1">
      <alignment horizontal="center" vertical="top" wrapText="1"/>
      <protection locked="0"/>
    </xf>
    <xf numFmtId="0" fontId="11" fillId="3" borderId="15" xfId="0" applyFont="1" applyFill="1" applyBorder="1" applyAlignment="1" applyProtection="1">
      <alignment horizontal="center" vertical="top" wrapText="1"/>
      <protection locked="0"/>
    </xf>
    <xf numFmtId="0" fontId="11" fillId="0" borderId="8" xfId="0" applyFont="1" applyFill="1" applyBorder="1" applyAlignment="1" applyProtection="1">
      <alignment horizontal="center"/>
      <protection locked="0"/>
    </xf>
    <xf numFmtId="0" fontId="11" fillId="0" borderId="9" xfId="0" applyFont="1" applyFill="1" applyBorder="1" applyAlignment="1" applyProtection="1">
      <alignment horizontal="center"/>
      <protection locked="0"/>
    </xf>
    <xf numFmtId="0" fontId="11" fillId="0" borderId="8" xfId="0" applyFont="1" applyFill="1" applyBorder="1" applyAlignment="1" applyProtection="1">
      <alignment horizontal="center" vertical="center"/>
      <protection locked="0"/>
    </xf>
    <xf numFmtId="0" fontId="11" fillId="0" borderId="9" xfId="0" applyFont="1" applyFill="1" applyBorder="1" applyAlignment="1" applyProtection="1">
      <alignment horizontal="center" vertical="center"/>
      <protection locked="0"/>
    </xf>
    <xf numFmtId="0" fontId="4" fillId="4" borderId="4" xfId="0" applyFont="1" applyFill="1" applyBorder="1" applyAlignment="1" applyProtection="1">
      <alignment horizontal="center" vertical="center" wrapText="1"/>
      <protection locked="0" hidden="1"/>
    </xf>
    <xf numFmtId="0" fontId="4" fillId="4" borderId="15" xfId="0" applyFont="1" applyFill="1" applyBorder="1" applyAlignment="1" applyProtection="1">
      <alignment horizontal="center" vertical="center" wrapText="1"/>
      <protection locked="0" hidden="1"/>
    </xf>
    <xf numFmtId="0" fontId="11" fillId="3" borderId="5" xfId="0" applyNumberFormat="1" applyFont="1" applyFill="1" applyBorder="1" applyAlignment="1" applyProtection="1">
      <alignment horizontal="center" vertical="center"/>
      <protection hidden="1"/>
    </xf>
    <xf numFmtId="0" fontId="11" fillId="3" borderId="13" xfId="0" applyNumberFormat="1" applyFont="1" applyFill="1" applyBorder="1" applyAlignment="1" applyProtection="1">
      <alignment horizontal="center" vertical="center"/>
      <protection hidden="1"/>
    </xf>
    <xf numFmtId="0" fontId="11" fillId="3" borderId="11" xfId="0" applyNumberFormat="1" applyFont="1" applyFill="1" applyBorder="1" applyAlignment="1" applyProtection="1">
      <alignment horizontal="center" vertical="center"/>
      <protection hidden="1"/>
    </xf>
    <xf numFmtId="14" fontId="11" fillId="0" borderId="8" xfId="0" applyNumberFormat="1" applyFont="1" applyFill="1" applyBorder="1" applyAlignment="1" applyProtection="1">
      <alignment horizontal="center" vertical="center" wrapText="1"/>
      <protection locked="0"/>
    </xf>
    <xf numFmtId="14" fontId="11" fillId="0" borderId="9" xfId="0" applyNumberFormat="1" applyFont="1" applyFill="1" applyBorder="1" applyAlignment="1" applyProtection="1">
      <alignment horizontal="center" vertical="center" wrapText="1"/>
      <protection locked="0"/>
    </xf>
    <xf numFmtId="0" fontId="0" fillId="0" borderId="1" xfId="0" applyBorder="1" applyAlignment="1" applyProtection="1">
      <alignment horizontal="center"/>
      <protection locked="0"/>
    </xf>
    <xf numFmtId="0" fontId="0" fillId="2" borderId="1" xfId="0" applyFill="1" applyBorder="1" applyAlignment="1" applyProtection="1">
      <alignment horizontal="center"/>
      <protection locked="0"/>
    </xf>
    <xf numFmtId="0" fontId="0" fillId="5" borderId="1" xfId="0" applyFill="1" applyBorder="1" applyAlignment="1">
      <alignment horizontal="center" vertical="center" textRotation="90"/>
    </xf>
    <xf numFmtId="0" fontId="0" fillId="0" borderId="1" xfId="0" quotePrefix="1" applyBorder="1" applyAlignment="1" applyProtection="1">
      <alignment horizontal="center"/>
      <protection locked="0"/>
    </xf>
    <xf numFmtId="0" fontId="7" fillId="0" borderId="1" xfId="0" applyFont="1" applyBorder="1" applyAlignment="1" applyProtection="1">
      <alignment horizontal="center"/>
      <protection locked="0"/>
    </xf>
    <xf numFmtId="0" fontId="0" fillId="2" borderId="1" xfId="0" quotePrefix="1" applyFill="1" applyBorder="1" applyAlignment="1" applyProtection="1">
      <alignment horizontal="center"/>
      <protection locked="0"/>
    </xf>
    <xf numFmtId="0" fontId="7" fillId="2" borderId="1" xfId="0" quotePrefix="1" applyFont="1" applyFill="1" applyBorder="1" applyAlignment="1" applyProtection="1">
      <alignment horizontal="center"/>
      <protection locked="0"/>
    </xf>
    <xf numFmtId="0" fontId="7" fillId="2" borderId="1" xfId="0" applyFont="1" applyFill="1" applyBorder="1" applyAlignment="1" applyProtection="1">
      <alignment horizontal="center"/>
      <protection locked="0"/>
    </xf>
    <xf numFmtId="0" fontId="8" fillId="0" borderId="1" xfId="1" applyFont="1" applyBorder="1" applyAlignment="1" applyProtection="1">
      <alignment horizontal="center"/>
      <protection locked="0"/>
    </xf>
    <xf numFmtId="0" fontId="0" fillId="8" borderId="7" xfId="0" applyFill="1" applyBorder="1" applyAlignment="1">
      <alignment horizontal="center" vertical="center" textRotation="90"/>
    </xf>
    <xf numFmtId="0" fontId="0" fillId="8" borderId="8" xfId="0" applyFill="1" applyBorder="1" applyAlignment="1">
      <alignment horizontal="center" vertical="center" textRotation="90"/>
    </xf>
    <xf numFmtId="0" fontId="0" fillId="8" borderId="9" xfId="0" applyFill="1" applyBorder="1" applyAlignment="1">
      <alignment horizontal="center" vertical="center" textRotation="90"/>
    </xf>
    <xf numFmtId="0" fontId="0" fillId="4" borderId="7" xfId="0" applyFill="1" applyBorder="1" applyAlignment="1">
      <alignment horizontal="center"/>
    </xf>
    <xf numFmtId="0" fontId="0" fillId="4" borderId="8" xfId="0" applyFill="1" applyBorder="1" applyAlignment="1">
      <alignment horizontal="center"/>
    </xf>
    <xf numFmtId="0" fontId="0" fillId="4" borderId="9" xfId="0" applyFill="1" applyBorder="1" applyAlignment="1">
      <alignment horizontal="center"/>
    </xf>
    <xf numFmtId="0" fontId="0" fillId="8" borderId="7" xfId="0" applyFill="1" applyBorder="1" applyAlignment="1">
      <alignment horizontal="center"/>
    </xf>
    <xf numFmtId="0" fontId="0" fillId="8" borderId="8" xfId="0" applyFill="1" applyBorder="1" applyAlignment="1">
      <alignment horizontal="center"/>
    </xf>
    <xf numFmtId="0" fontId="0" fillId="8" borderId="9" xfId="0" applyFill="1" applyBorder="1" applyAlignment="1">
      <alignment horizontal="center"/>
    </xf>
    <xf numFmtId="0" fontId="0" fillId="0" borderId="0" xfId="0" applyAlignment="1">
      <alignment horizontal="center"/>
    </xf>
    <xf numFmtId="0" fontId="0" fillId="2" borderId="1" xfId="0" quotePrefix="1" applyFill="1" applyBorder="1" applyAlignment="1" applyProtection="1">
      <alignment horizontal="left"/>
      <protection locked="0"/>
    </xf>
    <xf numFmtId="0" fontId="0" fillId="0" borderId="1" xfId="0" quotePrefix="1" applyFill="1" applyBorder="1" applyAlignment="1" applyProtection="1">
      <alignment horizontal="left"/>
      <protection locked="0"/>
    </xf>
    <xf numFmtId="0" fontId="0" fillId="0" borderId="1" xfId="0" applyFill="1" applyBorder="1" applyAlignment="1" applyProtection="1">
      <alignment horizontal="left"/>
      <protection locked="0"/>
    </xf>
    <xf numFmtId="0" fontId="7" fillId="0" borderId="1" xfId="0" applyFont="1" applyFill="1" applyBorder="1" applyAlignment="1" applyProtection="1">
      <alignment horizontal="center"/>
      <protection locked="0"/>
    </xf>
    <xf numFmtId="0" fontId="7" fillId="0" borderId="1" xfId="0" quotePrefix="1" applyFont="1" applyBorder="1" applyAlignment="1" applyProtection="1">
      <alignment horizontal="center"/>
      <protection locked="0"/>
    </xf>
    <xf numFmtId="0" fontId="8" fillId="0" borderId="1" xfId="1" quotePrefix="1" applyFont="1" applyBorder="1" applyAlignment="1" applyProtection="1">
      <alignment horizontal="center"/>
      <protection locked="0"/>
    </xf>
    <xf numFmtId="0" fontId="8" fillId="2" borderId="1" xfId="1" quotePrefix="1" applyFont="1" applyFill="1" applyBorder="1" applyAlignment="1" applyProtection="1">
      <alignment horizontal="center"/>
      <protection locked="0"/>
    </xf>
    <xf numFmtId="0" fontId="0" fillId="4" borderId="1" xfId="0" applyFill="1" applyBorder="1" applyAlignment="1" applyProtection="1">
      <alignment horizontal="center"/>
      <protection locked="0" hidden="1"/>
    </xf>
    <xf numFmtId="0" fontId="8" fillId="2" borderId="1" xfId="1" applyFont="1" applyFill="1" applyBorder="1" applyAlignment="1" applyProtection="1">
      <alignment horizontal="center"/>
      <protection locked="0"/>
    </xf>
    <xf numFmtId="0" fontId="7" fillId="7" borderId="1" xfId="0" quotePrefix="1" applyFont="1" applyFill="1" applyBorder="1" applyAlignment="1" applyProtection="1">
      <alignment horizontal="left"/>
      <protection locked="0"/>
    </xf>
    <xf numFmtId="0" fontId="7" fillId="7" borderId="1" xfId="0" applyFont="1" applyFill="1" applyBorder="1" applyAlignment="1" applyProtection="1">
      <alignment horizontal="left"/>
      <protection locked="0"/>
    </xf>
    <xf numFmtId="0" fontId="7" fillId="7" borderId="1" xfId="0" applyFont="1" applyFill="1" applyBorder="1" applyAlignment="1" applyProtection="1">
      <alignment horizontal="center"/>
      <protection locked="0"/>
    </xf>
    <xf numFmtId="0" fontId="8" fillId="7" borderId="1" xfId="1" applyFont="1" applyFill="1" applyBorder="1" applyAlignment="1" applyProtection="1">
      <alignment horizontal="center"/>
      <protection hidden="1"/>
    </xf>
    <xf numFmtId="0" fontId="7" fillId="7" borderId="1" xfId="0" applyFont="1" applyFill="1" applyBorder="1" applyAlignment="1" applyProtection="1">
      <alignment horizontal="center"/>
      <protection hidden="1"/>
    </xf>
    <xf numFmtId="0" fontId="8" fillId="3" borderId="1" xfId="1" applyFont="1" applyFill="1" applyBorder="1" applyAlignment="1" applyProtection="1">
      <alignment horizontal="center"/>
      <protection locked="0"/>
    </xf>
    <xf numFmtId="0" fontId="7" fillId="3" borderId="1" xfId="0" applyFont="1" applyFill="1" applyBorder="1" applyAlignment="1" applyProtection="1">
      <alignment horizontal="center"/>
      <protection locked="0"/>
    </xf>
    <xf numFmtId="0" fontId="0" fillId="2" borderId="1" xfId="0" applyFill="1" applyBorder="1" applyAlignment="1" applyProtection="1">
      <alignment horizontal="left"/>
      <protection locked="0"/>
    </xf>
    <xf numFmtId="0" fontId="0" fillId="2" borderId="7" xfId="0" quotePrefix="1" applyFill="1" applyBorder="1" applyAlignment="1" applyProtection="1">
      <alignment horizontal="left"/>
      <protection locked="0"/>
    </xf>
    <xf numFmtId="0" fontId="0" fillId="2" borderId="9" xfId="0" quotePrefix="1" applyFill="1" applyBorder="1" applyAlignment="1" applyProtection="1">
      <alignment horizontal="left"/>
      <protection locked="0"/>
    </xf>
    <xf numFmtId="0" fontId="0" fillId="3" borderId="1" xfId="0" quotePrefix="1" applyFill="1" applyBorder="1" applyAlignment="1" applyProtection="1">
      <alignment horizontal="left"/>
      <protection locked="0"/>
    </xf>
    <xf numFmtId="0" fontId="0" fillId="3" borderId="1" xfId="0" applyFill="1" applyBorder="1" applyAlignment="1" applyProtection="1">
      <alignment horizontal="left"/>
      <protection locked="0"/>
    </xf>
    <xf numFmtId="0" fontId="0" fillId="4" borderId="1" xfId="0" applyFill="1" applyBorder="1" applyAlignment="1">
      <alignment horizontal="center"/>
    </xf>
    <xf numFmtId="0" fontId="0" fillId="0" borderId="1" xfId="0" quotePrefix="1" applyBorder="1" applyAlignment="1" applyProtection="1">
      <alignment horizontal="left"/>
      <protection locked="0"/>
    </xf>
    <xf numFmtId="0" fontId="0" fillId="0" borderId="1" xfId="0" applyBorder="1" applyAlignment="1" applyProtection="1">
      <alignment horizontal="left"/>
      <protection locked="0"/>
    </xf>
    <xf numFmtId="0" fontId="7" fillId="2" borderId="7" xfId="0" applyFont="1" applyFill="1" applyBorder="1" applyAlignment="1" applyProtection="1">
      <alignment horizontal="center"/>
      <protection locked="0"/>
    </xf>
    <xf numFmtId="0" fontId="7" fillId="2" borderId="8" xfId="0" applyFont="1" applyFill="1" applyBorder="1" applyAlignment="1" applyProtection="1">
      <alignment horizontal="center"/>
      <protection locked="0"/>
    </xf>
    <xf numFmtId="0" fontId="7" fillId="2" borderId="9" xfId="0" applyFont="1" applyFill="1" applyBorder="1" applyAlignment="1" applyProtection="1">
      <alignment horizontal="center"/>
      <protection locked="0"/>
    </xf>
    <xf numFmtId="0" fontId="8" fillId="2" borderId="7" xfId="1" applyFont="1" applyFill="1" applyBorder="1" applyAlignment="1" applyProtection="1">
      <alignment horizontal="center"/>
      <protection locked="0"/>
    </xf>
    <xf numFmtId="0" fontId="8" fillId="2" borderId="8" xfId="1" applyFont="1" applyFill="1" applyBorder="1" applyAlignment="1" applyProtection="1">
      <alignment horizontal="center"/>
      <protection locked="0"/>
    </xf>
    <xf numFmtId="0" fontId="8" fillId="2" borderId="9" xfId="1" applyFont="1" applyFill="1" applyBorder="1" applyAlignment="1" applyProtection="1">
      <alignment horizontal="center"/>
      <protection locked="0"/>
    </xf>
    <xf numFmtId="0" fontId="1" fillId="0" borderId="0" xfId="0" applyFont="1" applyBorder="1" applyAlignment="1">
      <alignment horizontal="center"/>
    </xf>
    <xf numFmtId="0" fontId="0" fillId="2" borderId="1" xfId="0" applyFill="1" applyBorder="1" applyAlignment="1">
      <alignment horizontal="center"/>
    </xf>
    <xf numFmtId="0" fontId="0" fillId="2" borderId="1" xfId="0" applyFill="1" applyBorder="1" applyAlignment="1" applyProtection="1">
      <protection locked="0"/>
    </xf>
    <xf numFmtId="0" fontId="0" fillId="3" borderId="1" xfId="0" applyFill="1" applyBorder="1" applyAlignment="1" applyProtection="1">
      <protection locked="0"/>
    </xf>
    <xf numFmtId="0" fontId="8" fillId="0" borderId="1" xfId="1" applyFont="1" applyFill="1" applyBorder="1" applyAlignment="1" applyProtection="1">
      <alignment horizontal="center"/>
      <protection locked="0"/>
    </xf>
  </cellXfs>
  <cellStyles count="2">
    <cellStyle name="Hyperlink" xfId="1" builtinId="8"/>
    <cellStyle name="Normal" xfId="0" builtinId="0"/>
  </cellStyles>
  <dxfs count="7">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155750</xdr:colOff>
      <xdr:row>0</xdr:row>
      <xdr:rowOff>27215</xdr:rowOff>
    </xdr:from>
    <xdr:to>
      <xdr:col>1</xdr:col>
      <xdr:colOff>641601</xdr:colOff>
      <xdr:row>3</xdr:row>
      <xdr:rowOff>247926</xdr:rowOff>
    </xdr:to>
    <xdr:pic>
      <xdr:nvPicPr>
        <xdr:cNvPr id="10" name="Picture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5750" y="27215"/>
          <a:ext cx="943051" cy="763636"/>
        </a:xfrm>
        <a:prstGeom prst="rect">
          <a:avLst/>
        </a:prstGeom>
      </xdr:spPr>
    </xdr:pic>
    <xdr:clientData/>
  </xdr:twoCellAnchor>
  <xdr:twoCellAnchor editAs="oneCell">
    <xdr:from>
      <xdr:col>7</xdr:col>
      <xdr:colOff>397811</xdr:colOff>
      <xdr:row>0</xdr:row>
      <xdr:rowOff>134475</xdr:rowOff>
    </xdr:from>
    <xdr:to>
      <xdr:col>9</xdr:col>
      <xdr:colOff>262824</xdr:colOff>
      <xdr:row>4</xdr:row>
      <xdr:rowOff>85678</xdr:rowOff>
    </xdr:to>
    <xdr:pic>
      <xdr:nvPicPr>
        <xdr:cNvPr id="11" name="Picture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17636" y="134475"/>
          <a:ext cx="703213" cy="751303"/>
        </a:xfrm>
        <a:prstGeom prst="rect">
          <a:avLst/>
        </a:prstGeom>
      </xdr:spPr>
    </xdr:pic>
    <xdr:clientData/>
  </xdr:twoCellAnchor>
  <xdr:twoCellAnchor editAs="oneCell">
    <xdr:from>
      <xdr:col>1</xdr:col>
      <xdr:colOff>19050</xdr:colOff>
      <xdr:row>45</xdr:row>
      <xdr:rowOff>1</xdr:rowOff>
    </xdr:from>
    <xdr:to>
      <xdr:col>9</xdr:col>
      <xdr:colOff>361950</xdr:colOff>
      <xdr:row>57</xdr:row>
      <xdr:rowOff>171450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a:stretch>
          <a:fillRect/>
        </a:stretch>
      </xdr:blipFill>
      <xdr:spPr>
        <a:xfrm>
          <a:off x="476250" y="9039226"/>
          <a:ext cx="7115175" cy="23336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hyperlink" Target="mailto:Seth.Burgess@ct.gov" TargetMode="External"/><Relationship Id="rId13" Type="http://schemas.openxmlformats.org/officeDocument/2006/relationships/hyperlink" Target="mailto:Stephanie.E.Lopez@uscg.mil" TargetMode="External"/><Relationship Id="rId18" Type="http://schemas.openxmlformats.org/officeDocument/2006/relationships/hyperlink" Target="mailto:Kevin.Carifa@ct.gov" TargetMode="External"/><Relationship Id="rId3" Type="http://schemas.openxmlformats.org/officeDocument/2006/relationships/hyperlink" Target="mailto:Pscott@mnr.org" TargetMode="External"/><Relationship Id="rId7" Type="http://schemas.openxmlformats.org/officeDocument/2006/relationships/hyperlink" Target="mailto:James.Connery@ct.gov" TargetMode="External"/><Relationship Id="rId12" Type="http://schemas.openxmlformats.org/officeDocument/2006/relationships/hyperlink" Target="mailto:Christopher.J.Bisignano@uscg.mil" TargetMode="External"/><Relationship Id="rId17" Type="http://schemas.openxmlformats.org/officeDocument/2006/relationships/hyperlink" Target="mailto:Kimberly.Lesay@ct.gov" TargetMode="External"/><Relationship Id="rId2" Type="http://schemas.openxmlformats.org/officeDocument/2006/relationships/hyperlink" Target="mailto:Rodney.Armstrong@ct.gov" TargetMode="External"/><Relationship Id="rId16" Type="http://schemas.openxmlformats.org/officeDocument/2006/relationships/hyperlink" Target="mailto:John.Bernick@ct.gov" TargetMode="External"/><Relationship Id="rId20" Type="http://schemas.openxmlformats.org/officeDocument/2006/relationships/printerSettings" Target="../printerSettings/printerSettings3.bin"/><Relationship Id="rId1" Type="http://schemas.openxmlformats.org/officeDocument/2006/relationships/hyperlink" Target="mailto:Richard.Jankovich@ct.gov" TargetMode="External"/><Relationship Id="rId6" Type="http://schemas.openxmlformats.org/officeDocument/2006/relationships/hyperlink" Target="mailto:DOT.ConstAdmin@ct.gov" TargetMode="External"/><Relationship Id="rId11" Type="http://schemas.openxmlformats.org/officeDocument/2006/relationships/hyperlink" Target="mailto:DOT.BOC.@ct.gov" TargetMode="External"/><Relationship Id="rId5" Type="http://schemas.openxmlformats.org/officeDocument/2006/relationships/hyperlink" Target="mailto:Jfrank@mnr.org" TargetMode="External"/><Relationship Id="rId15" Type="http://schemas.openxmlformats.org/officeDocument/2006/relationships/hyperlink" Target="mailto:Kevin.Nursick@ct.gov" TargetMode="External"/><Relationship Id="rId10" Type="http://schemas.openxmlformats.org/officeDocument/2006/relationships/hyperlink" Target="mailto:James.Ritter@ct.gov" TargetMode="External"/><Relationship Id="rId19" Type="http://schemas.openxmlformats.org/officeDocument/2006/relationships/hyperlink" Target="mailto:Scott.Hill@ct.gov" TargetMode="External"/><Relationship Id="rId4" Type="http://schemas.openxmlformats.org/officeDocument/2006/relationships/hyperlink" Target="mailto:HMcConnell@mnr.org" TargetMode="External"/><Relationship Id="rId9" Type="http://schemas.openxmlformats.org/officeDocument/2006/relationships/hyperlink" Target="mailto:Judd.Everhart@ct.gov" TargetMode="External"/><Relationship Id="rId14" Type="http://schemas.openxmlformats.org/officeDocument/2006/relationships/hyperlink" Target="mailto:Willard@mnr.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1"/>
  <sheetViews>
    <sheetView view="pageBreakPreview" zoomScaleNormal="100" zoomScaleSheetLayoutView="100" workbookViewId="0">
      <selection activeCell="B2" sqref="B2:J2"/>
    </sheetView>
  </sheetViews>
  <sheetFormatPr defaultRowHeight="15" x14ac:dyDescent="0.25"/>
  <sheetData>
    <row r="1" spans="1:27" ht="75" customHeight="1" thickBot="1" x14ac:dyDescent="0.3">
      <c r="A1" s="62" t="s">
        <v>111</v>
      </c>
      <c r="B1" s="63"/>
      <c r="C1" s="63"/>
      <c r="D1" s="63"/>
      <c r="E1" s="63"/>
      <c r="F1" s="63"/>
      <c r="G1" s="63"/>
      <c r="H1" s="63"/>
      <c r="I1" s="63"/>
      <c r="J1" s="64"/>
      <c r="K1" s="20"/>
      <c r="L1" s="20"/>
      <c r="M1" s="20"/>
      <c r="N1" s="20"/>
      <c r="O1" s="20"/>
      <c r="P1" s="20"/>
      <c r="Q1" s="20"/>
      <c r="R1" s="20"/>
      <c r="S1" s="20"/>
      <c r="T1" s="20"/>
      <c r="U1" s="20"/>
      <c r="V1" s="20"/>
      <c r="W1" s="20"/>
      <c r="X1" s="20"/>
      <c r="Y1" s="20"/>
      <c r="Z1" s="20"/>
    </row>
    <row r="2" spans="1:27" ht="75" customHeight="1" x14ac:dyDescent="0.25">
      <c r="A2" s="28" t="s">
        <v>101</v>
      </c>
      <c r="B2" s="65" t="s">
        <v>167</v>
      </c>
      <c r="C2" s="65"/>
      <c r="D2" s="65"/>
      <c r="E2" s="65"/>
      <c r="F2" s="65"/>
      <c r="G2" s="65"/>
      <c r="H2" s="65"/>
      <c r="I2" s="65"/>
      <c r="J2" s="66"/>
      <c r="K2" s="20"/>
      <c r="L2" s="20"/>
      <c r="M2" s="20"/>
      <c r="N2" s="20"/>
      <c r="O2" s="20"/>
      <c r="P2" s="20"/>
      <c r="Q2" s="20"/>
      <c r="R2" s="20"/>
      <c r="S2" s="20"/>
      <c r="T2" s="20"/>
      <c r="U2" s="20"/>
      <c r="V2" s="20"/>
      <c r="W2" s="20"/>
      <c r="X2" s="20"/>
      <c r="Y2" s="20"/>
      <c r="Z2" s="20"/>
    </row>
    <row r="3" spans="1:27" ht="75" customHeight="1" x14ac:dyDescent="0.25">
      <c r="A3" s="23" t="s">
        <v>103</v>
      </c>
      <c r="B3" s="58" t="s">
        <v>102</v>
      </c>
      <c r="C3" s="58"/>
      <c r="D3" s="58"/>
      <c r="E3" s="58"/>
      <c r="F3" s="58"/>
      <c r="G3" s="58"/>
      <c r="H3" s="58"/>
      <c r="I3" s="58"/>
      <c r="J3" s="59"/>
      <c r="K3" s="20"/>
      <c r="L3" s="20"/>
      <c r="M3" s="20"/>
      <c r="N3" s="20"/>
      <c r="O3" s="20"/>
      <c r="P3" s="20"/>
      <c r="Q3" s="20"/>
      <c r="R3" s="20"/>
      <c r="S3" s="20"/>
      <c r="T3" s="20"/>
      <c r="U3" s="20"/>
      <c r="V3" s="20"/>
      <c r="W3" s="20"/>
      <c r="X3" s="20"/>
      <c r="Y3" s="20"/>
      <c r="Z3" s="20"/>
    </row>
    <row r="4" spans="1:27" ht="75" customHeight="1" x14ac:dyDescent="0.25">
      <c r="A4" s="23" t="s">
        <v>104</v>
      </c>
      <c r="B4" s="58" t="s">
        <v>151</v>
      </c>
      <c r="C4" s="58"/>
      <c r="D4" s="58"/>
      <c r="E4" s="58"/>
      <c r="F4" s="58"/>
      <c r="G4" s="58"/>
      <c r="H4" s="58"/>
      <c r="I4" s="58"/>
      <c r="J4" s="59"/>
      <c r="K4" s="20"/>
      <c r="L4" s="20"/>
      <c r="M4" s="20"/>
      <c r="N4" s="20"/>
      <c r="O4" s="20"/>
      <c r="P4" s="20"/>
      <c r="Q4" s="20"/>
      <c r="R4" s="20"/>
      <c r="S4" s="20"/>
      <c r="T4" s="20"/>
      <c r="U4" s="20"/>
      <c r="V4" s="20"/>
      <c r="W4" s="20"/>
      <c r="X4" s="20"/>
      <c r="Y4" s="20"/>
      <c r="Z4" s="20"/>
    </row>
    <row r="5" spans="1:27" ht="75" customHeight="1" x14ac:dyDescent="0.25">
      <c r="A5" s="23" t="s">
        <v>105</v>
      </c>
      <c r="B5" s="58" t="s">
        <v>118</v>
      </c>
      <c r="C5" s="58"/>
      <c r="D5" s="58"/>
      <c r="E5" s="58"/>
      <c r="F5" s="58"/>
      <c r="G5" s="58"/>
      <c r="H5" s="58"/>
      <c r="I5" s="58"/>
      <c r="J5" s="59"/>
      <c r="K5" s="20"/>
      <c r="L5" s="20"/>
      <c r="M5" s="20"/>
      <c r="N5" s="20"/>
      <c r="O5" s="20"/>
      <c r="P5" s="20"/>
      <c r="Q5" s="20"/>
      <c r="R5" s="20"/>
      <c r="S5" s="20"/>
      <c r="T5" s="20"/>
      <c r="U5" s="20"/>
      <c r="V5" s="20"/>
      <c r="W5" s="20"/>
      <c r="X5" s="20"/>
      <c r="Y5" s="20"/>
      <c r="Z5" s="20"/>
    </row>
    <row r="6" spans="1:27" ht="75" customHeight="1" x14ac:dyDescent="0.25">
      <c r="A6" s="23" t="s">
        <v>107</v>
      </c>
      <c r="B6" s="58" t="s">
        <v>106</v>
      </c>
      <c r="C6" s="58"/>
      <c r="D6" s="58"/>
      <c r="E6" s="58"/>
      <c r="F6" s="58"/>
      <c r="G6" s="58"/>
      <c r="H6" s="58"/>
      <c r="I6" s="58"/>
      <c r="J6" s="59"/>
      <c r="K6" s="20"/>
      <c r="L6" s="20"/>
      <c r="M6" s="20"/>
      <c r="N6" s="20"/>
      <c r="O6" s="20"/>
      <c r="P6" s="20"/>
      <c r="Q6" s="20"/>
      <c r="R6" s="20"/>
      <c r="S6" s="20"/>
      <c r="T6" s="20"/>
      <c r="U6" s="20"/>
      <c r="V6" s="20"/>
      <c r="W6" s="20"/>
      <c r="X6" s="20"/>
      <c r="Y6" s="20"/>
      <c r="Z6" s="20"/>
    </row>
    <row r="7" spans="1:27" ht="75" customHeight="1" x14ac:dyDescent="0.25">
      <c r="A7" s="23" t="s">
        <v>109</v>
      </c>
      <c r="B7" s="58" t="s">
        <v>108</v>
      </c>
      <c r="C7" s="58"/>
      <c r="D7" s="58"/>
      <c r="E7" s="58"/>
      <c r="F7" s="58"/>
      <c r="G7" s="58"/>
      <c r="H7" s="58"/>
      <c r="I7" s="58"/>
      <c r="J7" s="59"/>
      <c r="K7" s="20"/>
      <c r="L7" s="20"/>
      <c r="M7" s="20"/>
      <c r="N7" s="20"/>
      <c r="O7" s="20"/>
      <c r="P7" s="20"/>
      <c r="Q7" s="20"/>
      <c r="R7" s="20"/>
      <c r="S7" s="20"/>
      <c r="T7" s="20"/>
      <c r="U7" s="20"/>
      <c r="V7" s="20"/>
      <c r="W7" s="20"/>
      <c r="X7" s="20"/>
      <c r="Y7" s="20"/>
      <c r="Z7" s="20"/>
    </row>
    <row r="8" spans="1:27" ht="75" customHeight="1" x14ac:dyDescent="0.25">
      <c r="A8" s="23" t="s">
        <v>110</v>
      </c>
      <c r="B8" s="58" t="s">
        <v>159</v>
      </c>
      <c r="C8" s="58"/>
      <c r="D8" s="58"/>
      <c r="E8" s="58"/>
      <c r="F8" s="58"/>
      <c r="G8" s="58"/>
      <c r="H8" s="58"/>
      <c r="I8" s="58"/>
      <c r="J8" s="59"/>
      <c r="K8" s="20"/>
      <c r="L8" s="20"/>
      <c r="M8" s="20"/>
      <c r="N8" s="20"/>
      <c r="O8" s="20"/>
      <c r="P8" s="20"/>
      <c r="Q8" s="20"/>
      <c r="R8" s="20"/>
      <c r="S8" s="20"/>
      <c r="T8" s="20"/>
      <c r="U8" s="20"/>
      <c r="V8" s="20"/>
      <c r="W8" s="20"/>
      <c r="X8" s="20"/>
      <c r="Y8" s="20"/>
      <c r="Z8" s="20"/>
    </row>
    <row r="9" spans="1:27" ht="75" customHeight="1" thickBot="1" x14ac:dyDescent="0.3">
      <c r="A9" s="24" t="s">
        <v>117</v>
      </c>
      <c r="B9" s="60" t="s">
        <v>160</v>
      </c>
      <c r="C9" s="60"/>
      <c r="D9" s="60"/>
      <c r="E9" s="60"/>
      <c r="F9" s="60"/>
      <c r="G9" s="60"/>
      <c r="H9" s="60"/>
      <c r="I9" s="60"/>
      <c r="J9" s="61"/>
      <c r="K9" s="20"/>
      <c r="L9" s="20"/>
      <c r="M9" s="20"/>
      <c r="N9" s="20"/>
      <c r="O9" s="20"/>
      <c r="P9" s="20"/>
      <c r="Q9" s="20"/>
      <c r="R9" s="20"/>
      <c r="S9" s="20"/>
      <c r="T9" s="20"/>
      <c r="U9" s="20"/>
      <c r="V9" s="20"/>
      <c r="W9" s="20"/>
      <c r="X9" s="20"/>
      <c r="Y9" s="20"/>
      <c r="Z9" s="20"/>
    </row>
    <row r="10" spans="1:27" x14ac:dyDescent="0.25">
      <c r="A10" s="22"/>
      <c r="B10" s="22"/>
      <c r="C10" s="22"/>
      <c r="D10" s="22"/>
      <c r="E10" s="22"/>
      <c r="F10" s="22"/>
      <c r="G10" s="22"/>
      <c r="H10" s="22"/>
      <c r="I10" s="22"/>
      <c r="J10" s="21"/>
      <c r="K10" s="21"/>
      <c r="L10" s="21"/>
      <c r="M10" s="21"/>
      <c r="N10" s="21"/>
      <c r="O10" s="21"/>
      <c r="P10" s="21"/>
      <c r="Q10" s="21"/>
      <c r="R10" s="21"/>
      <c r="S10" s="21"/>
      <c r="T10" s="21"/>
      <c r="U10" s="21"/>
      <c r="V10" s="21"/>
      <c r="W10" s="21"/>
      <c r="X10" s="21"/>
      <c r="Y10" s="21"/>
      <c r="Z10" s="21"/>
      <c r="AA10" s="21"/>
    </row>
    <row r="11" spans="1:27" x14ac:dyDescent="0.25">
      <c r="A11" s="22"/>
      <c r="B11" s="22"/>
      <c r="C11" s="22"/>
      <c r="D11" s="22"/>
      <c r="E11" s="22"/>
      <c r="F11" s="22"/>
      <c r="G11" s="22"/>
      <c r="H11" s="22"/>
      <c r="I11" s="22"/>
      <c r="J11" s="21"/>
      <c r="K11" s="21"/>
      <c r="L11" s="21"/>
      <c r="M11" s="21"/>
      <c r="N11" s="21"/>
      <c r="O11" s="21"/>
      <c r="P11" s="21"/>
      <c r="Q11" s="21"/>
      <c r="R11" s="21"/>
      <c r="S11" s="21"/>
      <c r="T11" s="21"/>
      <c r="U11" s="21"/>
      <c r="V11" s="21"/>
      <c r="W11" s="21"/>
      <c r="X11" s="21"/>
      <c r="Y11" s="21"/>
      <c r="Z11" s="21"/>
      <c r="AA11" s="21"/>
    </row>
  </sheetData>
  <mergeCells count="9">
    <mergeCell ref="B6:J6"/>
    <mergeCell ref="B7:J7"/>
    <mergeCell ref="B9:J9"/>
    <mergeCell ref="B8:J8"/>
    <mergeCell ref="A1:J1"/>
    <mergeCell ref="B2:J2"/>
    <mergeCell ref="B3:J3"/>
    <mergeCell ref="B4:J4"/>
    <mergeCell ref="B5:J5"/>
  </mergeCells>
  <pageMargins left="0.7" right="0.7" top="0.75" bottom="0.75" header="0.3" footer="0.3"/>
  <pageSetup scale="98" orientation="portrait" r:id="rId1"/>
  <colBreaks count="1" manualBreakCount="1">
    <brk id="10" max="8"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W103"/>
  <sheetViews>
    <sheetView tabSelected="1" zoomScale="115" zoomScaleNormal="115" zoomScaleSheetLayoutView="85" workbookViewId="0">
      <selection activeCell="C7" sqref="C7:E7"/>
    </sheetView>
  </sheetViews>
  <sheetFormatPr defaultColWidth="9.140625" defaultRowHeight="14.25" x14ac:dyDescent="0.2"/>
  <cols>
    <col min="1" max="1" width="6.85546875" style="4" customWidth="1"/>
    <col min="2" max="2" width="36.5703125" style="4" customWidth="1"/>
    <col min="3" max="3" width="10" style="4" customWidth="1"/>
    <col min="4" max="4" width="8.7109375" style="4" customWidth="1"/>
    <col min="5" max="5" width="8.42578125" style="4" customWidth="1"/>
    <col min="6" max="6" width="10" style="4" customWidth="1"/>
    <col min="7" max="7" width="15.28515625" style="4" customWidth="1"/>
    <col min="8" max="8" width="6.5703125" style="4" customWidth="1"/>
    <col min="9" max="9" width="6" style="4" customWidth="1"/>
    <col min="10" max="10" width="5.5703125" style="4" customWidth="1"/>
    <col min="11" max="16384" width="9.140625" style="4"/>
  </cols>
  <sheetData>
    <row r="1" spans="1:13" x14ac:dyDescent="0.2">
      <c r="A1" s="69" t="s">
        <v>0</v>
      </c>
      <c r="B1" s="70"/>
      <c r="C1" s="70"/>
      <c r="D1" s="70"/>
      <c r="E1" s="70"/>
      <c r="F1" s="70"/>
      <c r="G1" s="70"/>
      <c r="H1" s="70"/>
      <c r="I1" s="70"/>
      <c r="J1" s="71"/>
    </row>
    <row r="2" spans="1:13" x14ac:dyDescent="0.2">
      <c r="A2" s="69" t="s">
        <v>1</v>
      </c>
      <c r="B2" s="70"/>
      <c r="C2" s="70"/>
      <c r="D2" s="70"/>
      <c r="E2" s="70"/>
      <c r="F2" s="70"/>
      <c r="G2" s="70"/>
      <c r="H2" s="70"/>
      <c r="I2" s="70"/>
      <c r="J2" s="71"/>
    </row>
    <row r="3" spans="1:13" x14ac:dyDescent="0.2">
      <c r="A3" s="69" t="s">
        <v>2</v>
      </c>
      <c r="B3" s="70"/>
      <c r="C3" s="70"/>
      <c r="D3" s="70"/>
      <c r="E3" s="70"/>
      <c r="F3" s="70"/>
      <c r="G3" s="70"/>
      <c r="H3" s="70"/>
      <c r="I3" s="70"/>
      <c r="J3" s="71"/>
    </row>
    <row r="4" spans="1:13" ht="20.25" x14ac:dyDescent="0.3">
      <c r="A4" s="72" t="s">
        <v>80</v>
      </c>
      <c r="B4" s="73"/>
      <c r="C4" s="73"/>
      <c r="D4" s="73"/>
      <c r="E4" s="73"/>
      <c r="F4" s="73"/>
      <c r="G4" s="73"/>
      <c r="H4" s="73"/>
      <c r="I4" s="73"/>
      <c r="J4" s="74"/>
    </row>
    <row r="5" spans="1:13" ht="30" customHeight="1" x14ac:dyDescent="0.2">
      <c r="A5" s="75" t="s">
        <v>54</v>
      </c>
      <c r="B5" s="76"/>
      <c r="C5" s="76"/>
      <c r="D5" s="76"/>
      <c r="E5" s="76"/>
      <c r="F5" s="76"/>
      <c r="G5" s="76"/>
      <c r="H5" s="76"/>
      <c r="I5" s="76"/>
      <c r="J5" s="77"/>
      <c r="K5" s="5"/>
      <c r="L5" s="5"/>
      <c r="M5" s="5"/>
    </row>
    <row r="6" spans="1:13" ht="16.5" customHeight="1" x14ac:dyDescent="0.2">
      <c r="A6" s="78" t="s">
        <v>147</v>
      </c>
      <c r="B6" s="57" t="s">
        <v>81</v>
      </c>
      <c r="C6" s="141" t="s">
        <v>143</v>
      </c>
      <c r="D6" s="141"/>
      <c r="E6" s="141"/>
      <c r="F6" s="141"/>
      <c r="G6" s="141"/>
      <c r="H6" s="141"/>
      <c r="I6" s="141"/>
      <c r="J6" s="142"/>
      <c r="K6" s="5"/>
      <c r="L6" s="5"/>
      <c r="M6" s="5"/>
    </row>
    <row r="7" spans="1:13" ht="18.75" customHeight="1" x14ac:dyDescent="0.2">
      <c r="A7" s="78"/>
      <c r="B7" s="52" t="s">
        <v>72</v>
      </c>
      <c r="C7" s="96"/>
      <c r="D7" s="96"/>
      <c r="E7" s="96"/>
      <c r="F7" s="80" t="s">
        <v>68</v>
      </c>
      <c r="G7" s="80"/>
      <c r="H7" s="148"/>
      <c r="I7" s="148"/>
      <c r="J7" s="149"/>
      <c r="K7" s="5"/>
      <c r="L7" s="5"/>
      <c r="M7" s="5"/>
    </row>
    <row r="8" spans="1:13" ht="18.75" customHeight="1" x14ac:dyDescent="0.2">
      <c r="A8" s="78"/>
      <c r="B8" s="52" t="s">
        <v>71</v>
      </c>
      <c r="C8" s="96"/>
      <c r="D8" s="96"/>
      <c r="E8" s="96"/>
      <c r="F8" s="80" t="s">
        <v>69</v>
      </c>
      <c r="G8" s="80"/>
      <c r="H8" s="48"/>
      <c r="I8" s="49"/>
      <c r="J8" s="48"/>
      <c r="K8" s="5"/>
      <c r="L8" s="5"/>
      <c r="M8" s="5"/>
    </row>
    <row r="9" spans="1:13" ht="21.75" customHeight="1" x14ac:dyDescent="0.2">
      <c r="A9" s="78"/>
      <c r="B9" s="52" t="s">
        <v>67</v>
      </c>
      <c r="C9" s="96"/>
      <c r="D9" s="96"/>
      <c r="E9" s="96"/>
      <c r="F9" s="42"/>
      <c r="G9" s="42"/>
      <c r="H9" s="145"/>
      <c r="I9" s="145"/>
      <c r="J9" s="146"/>
      <c r="K9" s="5"/>
      <c r="L9" s="5"/>
      <c r="M9" s="5"/>
    </row>
    <row r="10" spans="1:13" ht="21.75" customHeight="1" x14ac:dyDescent="0.2">
      <c r="A10" s="78"/>
      <c r="B10" s="52" t="s">
        <v>146</v>
      </c>
      <c r="C10" s="96"/>
      <c r="D10" s="96"/>
      <c r="E10" s="96"/>
      <c r="F10" s="42"/>
      <c r="G10" s="42"/>
      <c r="H10" s="147"/>
      <c r="I10" s="147"/>
      <c r="J10" s="147"/>
      <c r="K10" s="5"/>
      <c r="L10" s="5"/>
      <c r="M10" s="5"/>
    </row>
    <row r="11" spans="1:13" ht="21.75" customHeight="1" x14ac:dyDescent="0.2">
      <c r="A11" s="78"/>
      <c r="B11" s="52" t="s">
        <v>144</v>
      </c>
      <c r="C11" s="143"/>
      <c r="D11" s="143"/>
      <c r="E11" s="143"/>
      <c r="F11" s="143"/>
      <c r="G11" s="143"/>
      <c r="H11" s="143"/>
      <c r="I11" s="143"/>
      <c r="J11" s="144"/>
      <c r="K11" s="5"/>
      <c r="L11" s="5"/>
      <c r="M11" s="5"/>
    </row>
    <row r="12" spans="1:13" ht="21.75" customHeight="1" x14ac:dyDescent="0.2">
      <c r="A12" s="78"/>
      <c r="B12" s="46" t="s">
        <v>145</v>
      </c>
      <c r="C12" s="90"/>
      <c r="D12" s="90"/>
      <c r="E12" s="90"/>
      <c r="F12" s="90"/>
      <c r="G12" s="90"/>
      <c r="H12" s="90"/>
      <c r="I12" s="90"/>
      <c r="J12" s="91"/>
      <c r="K12" s="5"/>
      <c r="L12" s="5"/>
      <c r="M12" s="5"/>
    </row>
    <row r="13" spans="1:13" ht="21.75" customHeight="1" x14ac:dyDescent="0.2">
      <c r="A13" s="78"/>
      <c r="C13" s="94"/>
      <c r="D13" s="94"/>
      <c r="E13" s="94"/>
      <c r="F13" s="94"/>
      <c r="G13" s="94"/>
      <c r="H13" s="94"/>
      <c r="I13" s="94"/>
      <c r="J13" s="95"/>
      <c r="K13" s="5"/>
      <c r="L13" s="5"/>
      <c r="M13" s="5"/>
    </row>
    <row r="14" spans="1:13" ht="4.5" customHeight="1" x14ac:dyDescent="0.2">
      <c r="A14" s="97"/>
      <c r="B14" s="98"/>
      <c r="C14" s="98"/>
      <c r="D14" s="98"/>
      <c r="E14" s="98"/>
      <c r="F14" s="98"/>
      <c r="G14" s="98"/>
      <c r="H14" s="98"/>
      <c r="I14" s="98"/>
      <c r="J14" s="99"/>
      <c r="K14" s="5"/>
      <c r="L14" s="5"/>
      <c r="M14" s="5"/>
    </row>
    <row r="15" spans="1:13" ht="16.5" customHeight="1" x14ac:dyDescent="0.2">
      <c r="A15" s="81" t="s">
        <v>70</v>
      </c>
      <c r="B15" s="43" t="s">
        <v>148</v>
      </c>
      <c r="C15" s="92"/>
      <c r="D15" s="92"/>
      <c r="E15" s="92"/>
      <c r="F15" s="92"/>
      <c r="G15" s="92"/>
      <c r="H15" s="92"/>
      <c r="I15" s="92"/>
      <c r="J15" s="93"/>
      <c r="K15" s="5"/>
      <c r="L15" s="5"/>
      <c r="M15" s="5"/>
    </row>
    <row r="16" spans="1:13" ht="16.5" customHeight="1" x14ac:dyDescent="0.2">
      <c r="A16" s="78"/>
      <c r="B16" s="44"/>
      <c r="C16" s="92"/>
      <c r="D16" s="92"/>
      <c r="E16" s="92"/>
      <c r="F16" s="92"/>
      <c r="G16" s="92"/>
      <c r="H16" s="92"/>
      <c r="I16" s="92"/>
      <c r="J16" s="93"/>
      <c r="K16" s="5"/>
      <c r="L16" s="5"/>
      <c r="M16" s="5"/>
    </row>
    <row r="17" spans="1:13" ht="16.5" customHeight="1" x14ac:dyDescent="0.2">
      <c r="A17" s="78"/>
      <c r="B17" s="45"/>
      <c r="C17" s="94"/>
      <c r="D17" s="94"/>
      <c r="E17" s="94"/>
      <c r="F17" s="94"/>
      <c r="G17" s="94"/>
      <c r="H17" s="94"/>
      <c r="I17" s="94"/>
      <c r="J17" s="95"/>
      <c r="K17" s="5"/>
      <c r="L17" s="5"/>
      <c r="M17" s="5"/>
    </row>
    <row r="18" spans="1:13" ht="16.5" customHeight="1" x14ac:dyDescent="0.2">
      <c r="A18" s="78"/>
      <c r="B18" s="45" t="s">
        <v>74</v>
      </c>
      <c r="C18" s="96"/>
      <c r="D18" s="96"/>
      <c r="E18" s="96"/>
      <c r="F18" s="80" t="s">
        <v>97</v>
      </c>
      <c r="G18" s="80"/>
      <c r="H18" s="100"/>
      <c r="I18" s="100"/>
      <c r="J18" s="101"/>
      <c r="K18" s="5"/>
      <c r="L18" s="5"/>
      <c r="M18" s="5"/>
    </row>
    <row r="19" spans="1:13" ht="16.5" customHeight="1" x14ac:dyDescent="0.2">
      <c r="A19" s="78"/>
      <c r="B19" s="45" t="s">
        <v>73</v>
      </c>
      <c r="C19" s="51"/>
      <c r="D19" s="49"/>
      <c r="E19" s="50"/>
      <c r="F19" s="80" t="s">
        <v>99</v>
      </c>
      <c r="G19" s="80"/>
      <c r="H19" s="100"/>
      <c r="I19" s="100"/>
      <c r="J19" s="101"/>
      <c r="K19" s="5"/>
      <c r="L19" s="5"/>
      <c r="M19" s="5"/>
    </row>
    <row r="20" spans="1:13" ht="16.5" customHeight="1" x14ac:dyDescent="0.2">
      <c r="A20" s="78"/>
      <c r="B20" s="45" t="s">
        <v>137</v>
      </c>
      <c r="C20" s="51"/>
      <c r="D20" s="49"/>
      <c r="E20" s="50"/>
      <c r="F20" s="80" t="s">
        <v>163</v>
      </c>
      <c r="G20" s="80"/>
      <c r="H20" s="100"/>
      <c r="I20" s="100"/>
      <c r="J20" s="101"/>
      <c r="K20" s="5"/>
      <c r="L20" s="5"/>
      <c r="M20" s="5"/>
    </row>
    <row r="21" spans="1:13" ht="16.5" customHeight="1" x14ac:dyDescent="0.2">
      <c r="A21" s="78"/>
      <c r="B21" s="45" t="s">
        <v>149</v>
      </c>
      <c r="C21" s="131"/>
      <c r="D21" s="96"/>
      <c r="E21" s="131"/>
      <c r="F21" s="80" t="s">
        <v>76</v>
      </c>
      <c r="G21" s="80"/>
      <c r="H21" s="100"/>
      <c r="I21" s="100"/>
      <c r="J21" s="101"/>
      <c r="K21" s="5"/>
      <c r="L21" s="5"/>
      <c r="M21" s="5"/>
    </row>
    <row r="22" spans="1:13" ht="16.5" customHeight="1" x14ac:dyDescent="0.2">
      <c r="A22" s="78"/>
      <c r="B22" s="45" t="s">
        <v>157</v>
      </c>
      <c r="C22" s="131"/>
      <c r="D22" s="131"/>
      <c r="E22" s="131"/>
      <c r="F22" s="131"/>
      <c r="G22" s="131"/>
      <c r="H22" s="131"/>
      <c r="I22" s="131"/>
      <c r="J22" s="132"/>
      <c r="K22" s="5"/>
      <c r="L22" s="5"/>
      <c r="M22" s="5"/>
    </row>
    <row r="23" spans="1:13" ht="16.5" customHeight="1" x14ac:dyDescent="0.2">
      <c r="A23" s="78"/>
      <c r="B23" s="44" t="s">
        <v>75</v>
      </c>
      <c r="C23" s="133"/>
      <c r="D23" s="133"/>
      <c r="E23" s="133"/>
      <c r="F23" s="133"/>
      <c r="G23" s="133"/>
      <c r="H23" s="133"/>
      <c r="I23" s="133"/>
      <c r="J23" s="134"/>
      <c r="K23" s="5"/>
      <c r="L23" s="5"/>
      <c r="M23" s="5"/>
    </row>
    <row r="24" spans="1:13" ht="16.5" customHeight="1" x14ac:dyDescent="0.2">
      <c r="A24" s="78"/>
      <c r="B24" s="44" t="s">
        <v>150</v>
      </c>
      <c r="C24" s="90"/>
      <c r="D24" s="90"/>
      <c r="E24" s="90"/>
      <c r="F24" s="90"/>
      <c r="G24" s="90"/>
      <c r="H24" s="90"/>
      <c r="I24" s="90"/>
      <c r="J24" s="91"/>
      <c r="K24" s="5"/>
      <c r="L24" s="5"/>
      <c r="M24" s="5"/>
    </row>
    <row r="25" spans="1:13" ht="15" customHeight="1" x14ac:dyDescent="0.2">
      <c r="A25" s="78"/>
      <c r="B25" s="83"/>
      <c r="C25" s="92"/>
      <c r="D25" s="92"/>
      <c r="E25" s="92"/>
      <c r="F25" s="92"/>
      <c r="G25" s="92"/>
      <c r="H25" s="92"/>
      <c r="I25" s="92"/>
      <c r="J25" s="93"/>
    </row>
    <row r="26" spans="1:13" x14ac:dyDescent="0.2">
      <c r="A26" s="78"/>
      <c r="B26" s="83"/>
      <c r="C26" s="92"/>
      <c r="D26" s="92"/>
      <c r="E26" s="92"/>
      <c r="F26" s="92"/>
      <c r="G26" s="92"/>
      <c r="H26" s="92"/>
      <c r="I26" s="92"/>
      <c r="J26" s="93"/>
    </row>
    <row r="27" spans="1:13" x14ac:dyDescent="0.2">
      <c r="A27" s="78"/>
      <c r="B27" s="83"/>
      <c r="C27" s="92"/>
      <c r="D27" s="92"/>
      <c r="E27" s="92"/>
      <c r="F27" s="92"/>
      <c r="G27" s="92"/>
      <c r="H27" s="92"/>
      <c r="I27" s="92"/>
      <c r="J27" s="93"/>
    </row>
    <row r="28" spans="1:13" x14ac:dyDescent="0.2">
      <c r="A28" s="78"/>
      <c r="B28" s="83"/>
      <c r="C28" s="92"/>
      <c r="D28" s="92"/>
      <c r="E28" s="92"/>
      <c r="F28" s="92"/>
      <c r="G28" s="92"/>
      <c r="H28" s="92"/>
      <c r="I28" s="92"/>
      <c r="J28" s="93"/>
    </row>
    <row r="29" spans="1:13" x14ac:dyDescent="0.2">
      <c r="A29" s="78"/>
      <c r="B29" s="83"/>
      <c r="C29" s="92"/>
      <c r="D29" s="92"/>
      <c r="E29" s="92"/>
      <c r="F29" s="92"/>
      <c r="G29" s="92"/>
      <c r="H29" s="92"/>
      <c r="I29" s="92"/>
      <c r="J29" s="93"/>
    </row>
    <row r="30" spans="1:13" x14ac:dyDescent="0.2">
      <c r="A30" s="78"/>
      <c r="B30" s="83"/>
      <c r="C30" s="92"/>
      <c r="D30" s="92"/>
      <c r="E30" s="92"/>
      <c r="F30" s="92"/>
      <c r="G30" s="92"/>
      <c r="H30" s="92"/>
      <c r="I30" s="92"/>
      <c r="J30" s="93"/>
    </row>
    <row r="31" spans="1:13" ht="15" customHeight="1" x14ac:dyDescent="0.2">
      <c r="A31" s="78"/>
      <c r="B31" s="83"/>
      <c r="C31" s="92"/>
      <c r="D31" s="92"/>
      <c r="E31" s="92"/>
      <c r="F31" s="92"/>
      <c r="G31" s="92"/>
      <c r="H31" s="92"/>
      <c r="I31" s="92"/>
      <c r="J31" s="93"/>
    </row>
    <row r="32" spans="1:13" ht="15" customHeight="1" x14ac:dyDescent="0.2">
      <c r="A32" s="78"/>
      <c r="B32" s="83"/>
      <c r="C32" s="92"/>
      <c r="D32" s="92"/>
      <c r="E32" s="92"/>
      <c r="F32" s="92"/>
      <c r="G32" s="92"/>
      <c r="H32" s="92"/>
      <c r="I32" s="92"/>
      <c r="J32" s="93"/>
    </row>
    <row r="33" spans="1:16" x14ac:dyDescent="0.2">
      <c r="A33" s="78"/>
      <c r="B33" s="83"/>
      <c r="C33" s="92"/>
      <c r="D33" s="92"/>
      <c r="E33" s="92"/>
      <c r="F33" s="92"/>
      <c r="G33" s="92"/>
      <c r="H33" s="92"/>
      <c r="I33" s="92"/>
      <c r="J33" s="93"/>
    </row>
    <row r="34" spans="1:16" ht="15" customHeight="1" x14ac:dyDescent="0.2">
      <c r="A34" s="78"/>
      <c r="B34" s="83"/>
      <c r="C34" s="94"/>
      <c r="D34" s="94"/>
      <c r="E34" s="94"/>
      <c r="F34" s="94"/>
      <c r="G34" s="94"/>
      <c r="H34" s="94"/>
      <c r="I34" s="94"/>
      <c r="J34" s="95"/>
    </row>
    <row r="35" spans="1:16" ht="14.25" customHeight="1" x14ac:dyDescent="0.2">
      <c r="A35" s="82"/>
      <c r="B35" s="84"/>
      <c r="C35" s="88" t="s">
        <v>158</v>
      </c>
      <c r="D35" s="88"/>
      <c r="E35" s="88"/>
      <c r="F35" s="88"/>
      <c r="G35" s="88"/>
      <c r="H35" s="88"/>
      <c r="I35" s="88"/>
      <c r="J35" s="89"/>
    </row>
    <row r="36" spans="1:16" ht="4.5" customHeight="1" x14ac:dyDescent="0.2">
      <c r="A36" s="85"/>
      <c r="B36" s="86"/>
      <c r="C36" s="86"/>
      <c r="D36" s="86"/>
      <c r="E36" s="86"/>
      <c r="F36" s="86"/>
      <c r="G36" s="86"/>
      <c r="H36" s="86"/>
      <c r="I36" s="86"/>
      <c r="J36" s="87"/>
    </row>
    <row r="37" spans="1:16" x14ac:dyDescent="0.2">
      <c r="A37" s="108" t="s">
        <v>77</v>
      </c>
      <c r="B37" s="47" t="s">
        <v>94</v>
      </c>
      <c r="C37" s="47"/>
      <c r="D37" s="79" t="s">
        <v>50</v>
      </c>
      <c r="E37" s="79"/>
      <c r="F37" s="104" t="s">
        <v>100</v>
      </c>
      <c r="G37" s="104"/>
      <c r="H37" s="104"/>
      <c r="I37" s="104"/>
      <c r="J37" s="105"/>
    </row>
    <row r="38" spans="1:16" x14ac:dyDescent="0.2">
      <c r="A38" s="108"/>
      <c r="B38" s="47" t="s">
        <v>93</v>
      </c>
      <c r="C38" s="47"/>
      <c r="D38" s="128" t="s">
        <v>50</v>
      </c>
      <c r="E38" s="128"/>
      <c r="F38" s="47" t="s">
        <v>152</v>
      </c>
      <c r="G38" s="114"/>
      <c r="H38" s="114"/>
      <c r="I38" s="114"/>
      <c r="J38" s="115"/>
    </row>
    <row r="39" spans="1:16" x14ac:dyDescent="0.2">
      <c r="A39" s="108"/>
      <c r="B39" s="47" t="s">
        <v>95</v>
      </c>
      <c r="C39" s="47"/>
      <c r="D39" s="128" t="s">
        <v>50</v>
      </c>
      <c r="E39" s="128"/>
      <c r="F39" s="47" t="s">
        <v>153</v>
      </c>
      <c r="G39" s="139"/>
      <c r="H39" s="139"/>
      <c r="I39" s="139"/>
      <c r="J39" s="140"/>
    </row>
    <row r="40" spans="1:16" ht="15" customHeight="1" x14ac:dyDescent="0.2">
      <c r="A40" s="108"/>
      <c r="B40" s="47" t="s">
        <v>7</v>
      </c>
      <c r="C40" s="47"/>
      <c r="D40" s="111"/>
      <c r="E40" s="111"/>
      <c r="F40" s="47" t="s">
        <v>154</v>
      </c>
      <c r="G40" s="139"/>
      <c r="H40" s="139"/>
      <c r="I40" s="139"/>
      <c r="J40" s="140"/>
    </row>
    <row r="41" spans="1:16" ht="15" customHeight="1" x14ac:dyDescent="0.2">
      <c r="A41" s="108"/>
      <c r="B41" s="47" t="s">
        <v>96</v>
      </c>
      <c r="C41" s="47"/>
      <c r="D41" s="129"/>
      <c r="E41" s="129"/>
      <c r="F41" s="47" t="s">
        <v>155</v>
      </c>
      <c r="G41" s="139"/>
      <c r="H41" s="139"/>
      <c r="I41" s="139"/>
      <c r="J41" s="140"/>
    </row>
    <row r="42" spans="1:16" ht="15" customHeight="1" x14ac:dyDescent="0.2">
      <c r="A42" s="108"/>
      <c r="B42" s="47" t="s">
        <v>91</v>
      </c>
      <c r="C42" s="47"/>
      <c r="D42" s="130"/>
      <c r="E42" s="130"/>
      <c r="F42" s="47" t="s">
        <v>156</v>
      </c>
      <c r="G42" s="139"/>
      <c r="H42" s="139"/>
      <c r="I42" s="139"/>
      <c r="J42" s="140"/>
    </row>
    <row r="43" spans="1:16" ht="15" customHeight="1" x14ac:dyDescent="0.2">
      <c r="A43" s="108"/>
      <c r="B43" s="46" t="s">
        <v>78</v>
      </c>
      <c r="C43" s="46"/>
      <c r="D43" s="135"/>
      <c r="E43" s="135"/>
      <c r="F43" s="135"/>
      <c r="G43" s="135"/>
      <c r="H43" s="135"/>
      <c r="I43" s="135"/>
      <c r="J43" s="136"/>
    </row>
    <row r="44" spans="1:16" ht="15" customHeight="1" x14ac:dyDescent="0.2">
      <c r="A44" s="108"/>
      <c r="D44" s="137"/>
      <c r="E44" s="137"/>
      <c r="F44" s="137"/>
      <c r="G44" s="137"/>
      <c r="H44" s="137"/>
      <c r="I44" s="137"/>
      <c r="J44" s="138"/>
    </row>
    <row r="45" spans="1:16" ht="4.5" customHeight="1" x14ac:dyDescent="0.2">
      <c r="A45" s="116"/>
      <c r="B45" s="117"/>
      <c r="C45" s="117"/>
      <c r="D45" s="117"/>
      <c r="E45" s="117"/>
      <c r="F45" s="117"/>
      <c r="G45" s="117"/>
      <c r="H45" s="117"/>
      <c r="I45" s="117"/>
      <c r="J45" s="118"/>
      <c r="K45" s="6"/>
      <c r="L45" s="6"/>
      <c r="M45" s="6"/>
      <c r="N45" s="6"/>
      <c r="O45" s="6"/>
      <c r="P45" s="6"/>
    </row>
    <row r="46" spans="1:16" ht="14.1" customHeight="1" x14ac:dyDescent="0.2">
      <c r="A46" s="112" t="s">
        <v>79</v>
      </c>
      <c r="B46" s="119"/>
      <c r="C46" s="120"/>
      <c r="D46" s="120"/>
      <c r="E46" s="120"/>
      <c r="F46" s="120"/>
      <c r="G46" s="120"/>
      <c r="H46" s="120"/>
      <c r="I46" s="120"/>
      <c r="J46" s="121"/>
      <c r="N46" s="8"/>
      <c r="O46" s="8"/>
    </row>
    <row r="47" spans="1:16" x14ac:dyDescent="0.2">
      <c r="A47" s="112"/>
      <c r="B47" s="122"/>
      <c r="C47" s="123"/>
      <c r="D47" s="123"/>
      <c r="E47" s="123"/>
      <c r="F47" s="123"/>
      <c r="G47" s="123"/>
      <c r="H47" s="123"/>
      <c r="I47" s="123"/>
      <c r="J47" s="124"/>
      <c r="N47" s="8"/>
      <c r="O47" s="8"/>
    </row>
    <row r="48" spans="1:16" x14ac:dyDescent="0.2">
      <c r="A48" s="112"/>
      <c r="B48" s="122"/>
      <c r="C48" s="123"/>
      <c r="D48" s="123"/>
      <c r="E48" s="123"/>
      <c r="F48" s="123"/>
      <c r="G48" s="123"/>
      <c r="H48" s="123"/>
      <c r="I48" s="123"/>
      <c r="J48" s="124"/>
      <c r="N48" s="8"/>
      <c r="O48" s="8"/>
    </row>
    <row r="49" spans="1:16" x14ac:dyDescent="0.2">
      <c r="A49" s="112"/>
      <c r="B49" s="122"/>
      <c r="C49" s="123"/>
      <c r="D49" s="123"/>
      <c r="E49" s="123"/>
      <c r="F49" s="123"/>
      <c r="G49" s="123"/>
      <c r="H49" s="123"/>
      <c r="I49" s="123"/>
      <c r="J49" s="124"/>
      <c r="N49" s="8"/>
      <c r="O49" s="8"/>
    </row>
    <row r="50" spans="1:16" x14ac:dyDescent="0.2">
      <c r="A50" s="112"/>
      <c r="B50" s="122"/>
      <c r="C50" s="123"/>
      <c r="D50" s="123"/>
      <c r="E50" s="123"/>
      <c r="F50" s="123"/>
      <c r="G50" s="123"/>
      <c r="H50" s="123"/>
      <c r="I50" s="123"/>
      <c r="J50" s="124"/>
      <c r="N50" s="8"/>
      <c r="O50" s="8"/>
    </row>
    <row r="51" spans="1:16" x14ac:dyDescent="0.2">
      <c r="A51" s="112"/>
      <c r="B51" s="122"/>
      <c r="C51" s="123"/>
      <c r="D51" s="123"/>
      <c r="E51" s="123"/>
      <c r="F51" s="123"/>
      <c r="G51" s="123"/>
      <c r="H51" s="123"/>
      <c r="I51" s="123"/>
      <c r="J51" s="124"/>
      <c r="N51" s="8"/>
      <c r="O51" s="8"/>
    </row>
    <row r="52" spans="1:16" x14ac:dyDescent="0.2">
      <c r="A52" s="112"/>
      <c r="B52" s="122"/>
      <c r="C52" s="123"/>
      <c r="D52" s="123"/>
      <c r="E52" s="123"/>
      <c r="F52" s="123"/>
      <c r="G52" s="123"/>
      <c r="H52" s="123"/>
      <c r="I52" s="123"/>
      <c r="J52" s="124"/>
      <c r="N52" s="8"/>
      <c r="O52" s="8"/>
    </row>
    <row r="53" spans="1:16" x14ac:dyDescent="0.2">
      <c r="A53" s="112"/>
      <c r="B53" s="122"/>
      <c r="C53" s="123"/>
      <c r="D53" s="123"/>
      <c r="E53" s="123"/>
      <c r="F53" s="123"/>
      <c r="G53" s="123"/>
      <c r="H53" s="123"/>
      <c r="I53" s="123"/>
      <c r="J53" s="124"/>
      <c r="N53" s="8"/>
      <c r="O53" s="8"/>
    </row>
    <row r="54" spans="1:16" x14ac:dyDescent="0.2">
      <c r="A54" s="112"/>
      <c r="B54" s="122"/>
      <c r="C54" s="123"/>
      <c r="D54" s="123"/>
      <c r="E54" s="123"/>
      <c r="F54" s="123"/>
      <c r="G54" s="123"/>
      <c r="H54" s="123"/>
      <c r="I54" s="123"/>
      <c r="J54" s="124"/>
      <c r="N54" s="8"/>
      <c r="O54" s="8"/>
    </row>
    <row r="55" spans="1:16" x14ac:dyDescent="0.2">
      <c r="A55" s="112"/>
      <c r="B55" s="122"/>
      <c r="C55" s="123"/>
      <c r="D55" s="123"/>
      <c r="E55" s="123"/>
      <c r="F55" s="123"/>
      <c r="G55" s="123"/>
      <c r="H55" s="123"/>
      <c r="I55" s="123"/>
      <c r="J55" s="124"/>
      <c r="N55" s="8"/>
      <c r="O55" s="8"/>
    </row>
    <row r="56" spans="1:16" x14ac:dyDescent="0.2">
      <c r="A56" s="112"/>
      <c r="B56" s="122"/>
      <c r="C56" s="123"/>
      <c r="D56" s="123"/>
      <c r="E56" s="123"/>
      <c r="F56" s="123"/>
      <c r="G56" s="123"/>
      <c r="H56" s="123"/>
      <c r="I56" s="123"/>
      <c r="J56" s="124"/>
      <c r="N56" s="8"/>
      <c r="O56" s="8"/>
    </row>
    <row r="57" spans="1:16" x14ac:dyDescent="0.2">
      <c r="A57" s="112"/>
      <c r="B57" s="122"/>
      <c r="C57" s="123"/>
      <c r="D57" s="123"/>
      <c r="E57" s="123"/>
      <c r="F57" s="123"/>
      <c r="G57" s="123"/>
      <c r="H57" s="123"/>
      <c r="I57" s="123"/>
      <c r="J57" s="124"/>
      <c r="N57" s="8"/>
      <c r="O57" s="8"/>
    </row>
    <row r="58" spans="1:16" x14ac:dyDescent="0.2">
      <c r="A58" s="113"/>
      <c r="B58" s="125"/>
      <c r="C58" s="126"/>
      <c r="D58" s="126"/>
      <c r="E58" s="126"/>
      <c r="F58" s="126"/>
      <c r="G58" s="126"/>
      <c r="H58" s="126"/>
      <c r="I58" s="126"/>
      <c r="J58" s="127"/>
      <c r="N58" s="8"/>
      <c r="O58" s="8"/>
    </row>
    <row r="59" spans="1:16" x14ac:dyDescent="0.2">
      <c r="A59" s="56"/>
      <c r="B59" s="54"/>
      <c r="C59" s="54"/>
      <c r="D59" s="54"/>
      <c r="E59" s="54"/>
      <c r="F59" s="54"/>
      <c r="G59" s="102"/>
      <c r="H59" s="102"/>
      <c r="I59" s="102"/>
      <c r="J59" s="103"/>
      <c r="N59" s="8"/>
      <c r="O59" s="8"/>
    </row>
    <row r="60" spans="1:16" x14ac:dyDescent="0.2">
      <c r="A60" s="56"/>
      <c r="B60" s="54"/>
      <c r="C60" s="54"/>
      <c r="D60" s="54"/>
      <c r="E60" s="54"/>
      <c r="F60" s="54"/>
      <c r="G60" s="104"/>
      <c r="H60" s="104"/>
      <c r="I60" s="104"/>
      <c r="J60" s="105"/>
      <c r="N60" s="8"/>
      <c r="O60" s="8"/>
    </row>
    <row r="61" spans="1:16" x14ac:dyDescent="0.2">
      <c r="A61" s="56"/>
      <c r="B61" s="54"/>
      <c r="C61" s="54"/>
      <c r="D61" s="54"/>
      <c r="E61" s="54"/>
      <c r="F61" s="54"/>
      <c r="G61" s="104"/>
      <c r="H61" s="104"/>
      <c r="I61" s="104"/>
      <c r="J61" s="105"/>
      <c r="N61" s="8"/>
      <c r="O61" s="8"/>
    </row>
    <row r="62" spans="1:16" x14ac:dyDescent="0.2">
      <c r="A62" s="56"/>
      <c r="B62" s="54"/>
      <c r="C62" s="54"/>
      <c r="D62" s="54"/>
      <c r="E62" s="54"/>
      <c r="F62" s="54"/>
      <c r="G62" s="104"/>
      <c r="H62" s="104"/>
      <c r="I62" s="104"/>
      <c r="J62" s="105"/>
      <c r="N62" s="8"/>
      <c r="O62" s="8"/>
    </row>
    <row r="63" spans="1:16" x14ac:dyDescent="0.2">
      <c r="A63" s="109" t="s">
        <v>82</v>
      </c>
      <c r="B63" s="110"/>
      <c r="C63" s="55"/>
      <c r="D63" s="11"/>
      <c r="E63" s="11"/>
      <c r="F63" s="11"/>
      <c r="G63" s="104"/>
      <c r="H63" s="104"/>
      <c r="I63" s="104"/>
      <c r="J63" s="105"/>
      <c r="N63" s="8"/>
      <c r="O63" s="8"/>
      <c r="P63" s="7"/>
    </row>
    <row r="64" spans="1:16" ht="15" customHeight="1" x14ac:dyDescent="0.2">
      <c r="A64" s="67" t="str">
        <f>IF($D$37="","",IF('Incident Report Contact List'!G12=0,"",'Incident Report Contact List'!G12))</f>
        <v/>
      </c>
      <c r="B64" s="68"/>
      <c r="C64" s="53"/>
      <c r="D64" s="54" t="str">
        <f>IF($D$37="","",IF('Incident Report Contact List'!K12=0,"",'Incident Report Contact List'!K12))</f>
        <v/>
      </c>
      <c r="E64" s="9"/>
      <c r="F64" s="12"/>
      <c r="G64" s="104"/>
      <c r="H64" s="104"/>
      <c r="I64" s="104"/>
      <c r="J64" s="105"/>
      <c r="K64" s="8"/>
      <c r="L64" s="8"/>
      <c r="M64" s="8"/>
      <c r="N64" s="8"/>
      <c r="O64" s="8"/>
      <c r="P64" s="7"/>
    </row>
    <row r="65" spans="1:23" ht="15" customHeight="1" x14ac:dyDescent="0.2">
      <c r="A65" s="67" t="str">
        <f>IF($D$37="","",IF('Incident Report Contact List'!G13=0,"",'Incident Report Contact List'!G13))</f>
        <v/>
      </c>
      <c r="B65" s="68"/>
      <c r="C65" s="53"/>
      <c r="D65" s="54" t="str">
        <f>IF($D$37="","",IF('Incident Report Contact List'!K13=0,"",'Incident Report Contact List'!K13))</f>
        <v/>
      </c>
      <c r="E65" s="9"/>
      <c r="F65" s="12"/>
      <c r="G65" s="104"/>
      <c r="H65" s="104"/>
      <c r="I65" s="104"/>
      <c r="J65" s="105"/>
      <c r="K65" s="8"/>
      <c r="L65" s="8"/>
      <c r="M65" s="8"/>
      <c r="N65" s="8"/>
      <c r="O65" s="8"/>
      <c r="P65" s="7"/>
      <c r="Q65" s="16"/>
      <c r="R65" s="16"/>
      <c r="S65" s="16"/>
      <c r="T65" s="16"/>
      <c r="U65" s="16"/>
      <c r="V65" s="16"/>
      <c r="W65" s="16"/>
    </row>
    <row r="66" spans="1:23" ht="15" customHeight="1" x14ac:dyDescent="0.2">
      <c r="A66" s="67" t="str">
        <f>IF($D$37="","",IF('Incident Report Contact List'!G14=0,"",'Incident Report Contact List'!G14))</f>
        <v/>
      </c>
      <c r="B66" s="68"/>
      <c r="C66" s="53"/>
      <c r="D66" s="54" t="str">
        <f>IF($D$37="","",IF('Incident Report Contact List'!K14=0,"",'Incident Report Contact List'!K14))</f>
        <v/>
      </c>
      <c r="E66" s="9"/>
      <c r="F66" s="12"/>
      <c r="G66" s="104"/>
      <c r="H66" s="104"/>
      <c r="I66" s="104"/>
      <c r="J66" s="105"/>
      <c r="K66" s="8"/>
      <c r="L66" s="8"/>
      <c r="M66" s="8"/>
      <c r="N66" s="8"/>
      <c r="O66" s="8"/>
      <c r="P66" s="7"/>
      <c r="Q66" s="16"/>
      <c r="R66" s="16"/>
      <c r="S66" s="16"/>
      <c r="T66" s="16"/>
      <c r="U66" s="16"/>
      <c r="V66" s="16"/>
      <c r="W66" s="16"/>
    </row>
    <row r="67" spans="1:23" ht="15" customHeight="1" x14ac:dyDescent="0.2">
      <c r="A67" s="67" t="str">
        <f>IF($D$37="","",IF('Incident Report Contact List'!G15=0,"",'Incident Report Contact List'!G15))</f>
        <v/>
      </c>
      <c r="B67" s="68"/>
      <c r="C67" s="53"/>
      <c r="D67" s="54" t="str">
        <f>IF($D$37="","",IF('Incident Report Contact List'!K15=0,"",'Incident Report Contact List'!K15))</f>
        <v/>
      </c>
      <c r="E67" s="9"/>
      <c r="F67" s="12"/>
      <c r="G67" s="104"/>
      <c r="H67" s="104"/>
      <c r="I67" s="104"/>
      <c r="J67" s="105"/>
      <c r="K67" s="8"/>
      <c r="L67" s="8"/>
      <c r="M67" s="8"/>
      <c r="N67" s="8"/>
      <c r="O67" s="8"/>
      <c r="P67" s="7"/>
      <c r="Q67" s="16"/>
      <c r="R67" s="16"/>
      <c r="S67" s="16"/>
      <c r="T67" s="16"/>
      <c r="U67" s="16"/>
      <c r="V67" s="16"/>
      <c r="W67" s="16"/>
    </row>
    <row r="68" spans="1:23" ht="15" customHeight="1" x14ac:dyDescent="0.2">
      <c r="A68" s="67" t="str">
        <f>IF($D$37="","",IF(OR($C$6="",$C$6="MINOR-INCIDENT"),"",'Incident Report Contact List'!G4))</f>
        <v>DOT.ConstAdmin@ct.gov</v>
      </c>
      <c r="B68" s="68"/>
      <c r="C68" s="53"/>
      <c r="D68" s="54" t="str">
        <f>IF('Incident Report Contact List'!K4="","",IF($D$37="","",'Incident Report Contact List'!K4))</f>
        <v/>
      </c>
      <c r="E68" s="9"/>
      <c r="F68" s="12"/>
      <c r="G68" s="104"/>
      <c r="H68" s="104"/>
      <c r="I68" s="104"/>
      <c r="J68" s="105"/>
      <c r="K68" s="8"/>
      <c r="L68" s="8"/>
      <c r="M68" s="8"/>
      <c r="N68" s="8"/>
      <c r="O68" s="8"/>
      <c r="P68" s="7"/>
      <c r="Q68" s="16"/>
      <c r="R68" s="16"/>
      <c r="S68" s="16"/>
      <c r="T68" s="16"/>
      <c r="U68" s="16"/>
      <c r="V68" s="16"/>
      <c r="W68" s="16"/>
    </row>
    <row r="69" spans="1:23" ht="15" customHeight="1" x14ac:dyDescent="0.2">
      <c r="A69" s="67" t="str">
        <f>IF($D$37="","",IF(OR($C$6="",$C$6="MINOR-INCIDENT"),"",'Incident Report Contact List'!G5))</f>
        <v>James.Connery@ct.gov</v>
      </c>
      <c r="B69" s="68"/>
      <c r="C69" s="53"/>
      <c r="D69" s="54" t="str">
        <f>IF($D$37="","",'Incident Report Contact List'!K5)</f>
        <v>860-989-2894</v>
      </c>
      <c r="E69" s="54"/>
      <c r="F69" s="12"/>
      <c r="G69" s="104"/>
      <c r="H69" s="104"/>
      <c r="I69" s="104"/>
      <c r="J69" s="105"/>
      <c r="K69" s="8"/>
      <c r="L69" s="8"/>
      <c r="M69" s="8"/>
      <c r="N69" s="8"/>
      <c r="O69" s="8"/>
      <c r="P69" s="7"/>
      <c r="Q69" s="16"/>
      <c r="R69" s="16"/>
      <c r="S69" s="16"/>
      <c r="T69" s="16"/>
      <c r="U69" s="16"/>
      <c r="V69" s="16"/>
      <c r="W69" s="16"/>
    </row>
    <row r="70" spans="1:23" ht="15" customHeight="1" x14ac:dyDescent="0.2">
      <c r="A70" s="67" t="str">
        <f>IF($D$37="","",IF(OR($C$6="",$C$6="MINOR-INCIDENT"),"",'Incident Report Contact List'!G6))</f>
        <v>Seth.Burgess@ct.gov</v>
      </c>
      <c r="B70" s="68"/>
      <c r="C70" s="53"/>
      <c r="D70" s="54" t="str">
        <f>IF('Incident Report Contact List'!K6="","",IF($D$37="","",'Incident Report Contact List'!K6))</f>
        <v/>
      </c>
      <c r="E70" s="54"/>
      <c r="F70" s="12"/>
      <c r="G70" s="104"/>
      <c r="H70" s="104"/>
      <c r="I70" s="104"/>
      <c r="J70" s="105"/>
      <c r="K70" s="8"/>
      <c r="L70" s="8"/>
      <c r="M70" s="8"/>
      <c r="N70" s="8"/>
      <c r="O70" s="8"/>
      <c r="P70" s="7"/>
      <c r="Q70" s="16"/>
      <c r="R70" s="16"/>
      <c r="S70" s="16"/>
      <c r="T70" s="16"/>
      <c r="U70" s="16"/>
      <c r="V70" s="16"/>
      <c r="W70" s="16"/>
    </row>
    <row r="71" spans="1:23" x14ac:dyDescent="0.2">
      <c r="A71" s="67" t="str">
        <f>IF($D$37="","",IF(OR($C$6="",$C$6="MINOR-INCIDENT"),"",'Incident Report Contact List'!G7))</f>
        <v>Judd.Everhart@ct.gov</v>
      </c>
      <c r="B71" s="68"/>
      <c r="C71" s="53"/>
      <c r="D71" s="54" t="str">
        <f>IF(OR($D$37="",'Incident Report Contact List'!K7=""),"",IF(OR($C$6="",$C$6="MINOR-INCIDENT"),"",'Incident Report Contact List'!K7))</f>
        <v/>
      </c>
      <c r="E71" s="54"/>
      <c r="F71" s="47"/>
      <c r="G71" s="104"/>
      <c r="H71" s="104"/>
      <c r="I71" s="104"/>
      <c r="J71" s="105"/>
      <c r="K71" s="8"/>
      <c r="L71" s="8"/>
      <c r="M71" s="8"/>
      <c r="N71" s="8"/>
      <c r="O71" s="8"/>
      <c r="P71" s="7"/>
      <c r="Q71" s="16"/>
      <c r="R71" s="16"/>
      <c r="S71" s="16"/>
      <c r="T71" s="16"/>
      <c r="U71" s="16"/>
      <c r="V71" s="16"/>
      <c r="W71" s="16"/>
    </row>
    <row r="72" spans="1:23" x14ac:dyDescent="0.2">
      <c r="A72" s="67" t="str">
        <f>IF($D$37="","",IF(OR($C$6="",$C$6="MINOR-INCIDENT"),"",'Incident Report Contact List'!G8))</f>
        <v>Kevin.Nursick@ct.gov</v>
      </c>
      <c r="B72" s="68"/>
      <c r="C72" s="53"/>
      <c r="D72" s="54" t="str">
        <f>IF(OR($D$37="",'Incident Report Contact List'!K8=""),"",IF(OR($C$6="",$C$6="MINOR-INCIDENT"),"",'Incident Report Contact List'!K8))</f>
        <v/>
      </c>
      <c r="E72" s="54"/>
      <c r="F72" s="12"/>
      <c r="G72" s="104"/>
      <c r="H72" s="104"/>
      <c r="I72" s="104"/>
      <c r="J72" s="105"/>
      <c r="K72" s="8"/>
      <c r="L72" s="8"/>
      <c r="M72" s="8"/>
      <c r="N72" s="8"/>
      <c r="O72" s="8"/>
      <c r="P72" s="7"/>
      <c r="Q72" s="10"/>
      <c r="R72" s="10"/>
      <c r="S72" s="10"/>
      <c r="T72" s="10"/>
      <c r="U72" s="10"/>
      <c r="V72" s="10"/>
      <c r="W72" s="10"/>
    </row>
    <row r="73" spans="1:23" x14ac:dyDescent="0.2">
      <c r="A73" s="67" t="str">
        <f>IF($D$37="","",IF(OR($C$6="",$C$6="MINOR-INCIDENT"),"",'Incident Report Contact List'!G10))</f>
        <v>James.Ritter@ct.gov</v>
      </c>
      <c r="B73" s="68"/>
      <c r="C73" s="53"/>
      <c r="D73" s="54" t="str">
        <f>IF(OR($D$37="",'Incident Report Contact List'!K10=""),"",IF(OR($C$6="",$C$6="MINOR-INCIDENT"),"",'Incident Report Contact List'!K10))</f>
        <v/>
      </c>
      <c r="E73" s="54"/>
      <c r="F73" s="12"/>
      <c r="G73" s="104"/>
      <c r="H73" s="104"/>
      <c r="I73" s="104"/>
      <c r="J73" s="105"/>
      <c r="K73" s="8"/>
      <c r="L73" s="8"/>
      <c r="M73" s="8"/>
      <c r="N73" s="6"/>
      <c r="O73" s="6"/>
      <c r="P73" s="7"/>
      <c r="Q73" s="10"/>
      <c r="R73" s="10"/>
      <c r="S73" s="10"/>
      <c r="T73" s="10"/>
      <c r="U73" s="10"/>
      <c r="V73" s="10"/>
      <c r="W73" s="10"/>
    </row>
    <row r="74" spans="1:23" x14ac:dyDescent="0.2">
      <c r="A74" s="67" t="str">
        <f>IF($D$37="","",IF(OR($C$6="",$C$6="MINOR-INCIDENT"),"",'Incident Report Contact List'!G9))</f>
        <v>Scott.Hill@ct.gov</v>
      </c>
      <c r="B74" s="68"/>
      <c r="C74" s="53"/>
      <c r="D74" s="54" t="str">
        <f>IF(OR($D$37="",'Incident Report Contact List'!K11=""),"",IF(OR($C$6="",$C$6="MINOR-INCIDENT"),"",'Incident Report Contact List'!K9))</f>
        <v>860-594-3150</v>
      </c>
      <c r="E74" s="54"/>
      <c r="F74" s="12"/>
      <c r="G74" s="104"/>
      <c r="H74" s="104"/>
      <c r="I74" s="104"/>
      <c r="J74" s="105"/>
      <c r="K74" s="8"/>
      <c r="L74" s="8"/>
      <c r="M74" s="8"/>
      <c r="N74" s="6"/>
      <c r="O74" s="6"/>
      <c r="P74" s="7"/>
      <c r="Q74" s="10"/>
      <c r="R74" s="10"/>
      <c r="S74" s="10"/>
      <c r="T74" s="10"/>
      <c r="U74" s="10"/>
      <c r="V74" s="10"/>
      <c r="W74" s="10"/>
    </row>
    <row r="75" spans="1:23" x14ac:dyDescent="0.2">
      <c r="A75" s="67" t="str">
        <f>IF($D$37="","",IF(OR($C$6="",$C$6="MINOR-INCIDENT"),"",'Incident Report Contact List'!G11))</f>
        <v>DOT.BOC.@ct.gov</v>
      </c>
      <c r="B75" s="68"/>
      <c r="C75" s="53"/>
      <c r="D75" s="54" t="str">
        <f>IF(OR($D$37="",'Incident Report Contact List'!K11=""),"",IF(OR($C$6="",$C$6="MINOR-INCIDENT"),"",'Incident Report Contact List'!K11))</f>
        <v>203-696-2690</v>
      </c>
      <c r="E75" s="54"/>
      <c r="F75" s="12"/>
      <c r="G75" s="104"/>
      <c r="H75" s="104"/>
      <c r="I75" s="104"/>
      <c r="J75" s="105"/>
      <c r="K75" s="8"/>
      <c r="L75" s="8"/>
      <c r="M75" s="8"/>
      <c r="N75" s="6"/>
      <c r="O75" s="6"/>
      <c r="P75" s="7"/>
      <c r="Q75" s="10"/>
      <c r="R75" s="10"/>
      <c r="S75" s="10"/>
      <c r="T75" s="10"/>
      <c r="U75" s="10"/>
      <c r="V75" s="10"/>
      <c r="W75" s="10"/>
    </row>
    <row r="76" spans="1:23" x14ac:dyDescent="0.2">
      <c r="A76" s="67" t="str">
        <f>IF($D$38="NO","",'Incident Report Contact List'!G26)</f>
        <v/>
      </c>
      <c r="B76" s="68"/>
      <c r="C76" s="53"/>
      <c r="D76" s="54" t="str">
        <f>IF('Incident Report Contact List'!K26="","",IF($D$38="NO","",'Incident Report Contact List'!K26))</f>
        <v/>
      </c>
      <c r="E76" s="54"/>
      <c r="F76" s="12"/>
      <c r="G76" s="104"/>
      <c r="H76" s="104"/>
      <c r="I76" s="104"/>
      <c r="J76" s="105"/>
      <c r="K76" s="8"/>
      <c r="L76" s="8"/>
      <c r="M76" s="8"/>
    </row>
    <row r="77" spans="1:23" x14ac:dyDescent="0.2">
      <c r="A77" s="67" t="str">
        <f>IF($D$38="NO","",'Incident Report Contact List'!G27)</f>
        <v/>
      </c>
      <c r="B77" s="68"/>
      <c r="C77" s="53"/>
      <c r="D77" s="54" t="str">
        <f>IF($D$38="NO","",'Incident Report Contact List'!K27)</f>
        <v/>
      </c>
      <c r="E77" s="54"/>
      <c r="F77" s="9"/>
      <c r="G77" s="104"/>
      <c r="H77" s="104"/>
      <c r="I77" s="104"/>
      <c r="J77" s="105"/>
      <c r="K77" s="6"/>
      <c r="L77" s="6"/>
      <c r="M77" s="6"/>
    </row>
    <row r="78" spans="1:23" x14ac:dyDescent="0.2">
      <c r="A78" s="67" t="str">
        <f>IF($D$39="NO","",'Incident Report Contact List'!G32)</f>
        <v/>
      </c>
      <c r="B78" s="68"/>
      <c r="C78" s="53"/>
      <c r="D78" s="54" t="str">
        <f>IF('Incident Report Contact List'!K32="","",IF($D$39="NO","",'Incident Report Contact List'!K32))</f>
        <v/>
      </c>
      <c r="E78" s="54"/>
      <c r="F78" s="9"/>
      <c r="G78" s="104"/>
      <c r="H78" s="104"/>
      <c r="I78" s="104"/>
      <c r="J78" s="105"/>
      <c r="K78" s="7"/>
      <c r="L78" s="7"/>
      <c r="M78" s="7"/>
    </row>
    <row r="79" spans="1:23" x14ac:dyDescent="0.2">
      <c r="A79" s="67" t="str">
        <f>IF($D$39="NO","",'Incident Report Contact List'!G33)</f>
        <v/>
      </c>
      <c r="B79" s="68"/>
      <c r="C79" s="53"/>
      <c r="D79" s="54" t="str">
        <f>IF('Incident Report Contact List'!K33="","",IF($D$39="NO","",'Incident Report Contact List'!K33))</f>
        <v/>
      </c>
      <c r="E79" s="54"/>
      <c r="F79" s="9"/>
      <c r="G79" s="104"/>
      <c r="H79" s="104"/>
      <c r="I79" s="104"/>
      <c r="J79" s="105"/>
      <c r="K79" s="7"/>
      <c r="L79" s="7"/>
      <c r="M79" s="7"/>
    </row>
    <row r="80" spans="1:23" x14ac:dyDescent="0.2">
      <c r="A80" s="67" t="str">
        <f>IF($D$37="NO","",'Incident Report Contact List'!G17)</f>
        <v/>
      </c>
      <c r="B80" s="68"/>
      <c r="C80" s="53"/>
      <c r="D80" s="54" t="str">
        <f>IF('Incident Report Contact List'!K17="","",IF($D$37="NO","",'Incident Report Contact List'!K17))</f>
        <v/>
      </c>
      <c r="E80" s="54"/>
      <c r="F80" s="9"/>
      <c r="G80" s="104"/>
      <c r="H80" s="104"/>
      <c r="I80" s="104"/>
      <c r="J80" s="105"/>
    </row>
    <row r="81" spans="1:10" x14ac:dyDescent="0.2">
      <c r="A81" s="67" t="str">
        <f>IF($D$37="YES",'Incident Report Contact List'!G18,"")</f>
        <v/>
      </c>
      <c r="B81" s="68"/>
      <c r="C81" s="53"/>
      <c r="D81" s="54" t="str">
        <f>IF('Incident Report Contact List'!K18="","",IF($D$37="YES",'Incident Report Contact List'!K18,""))</f>
        <v/>
      </c>
      <c r="E81" s="54"/>
      <c r="F81" s="9"/>
      <c r="G81" s="104"/>
      <c r="H81" s="104"/>
      <c r="I81" s="104"/>
      <c r="J81" s="105"/>
    </row>
    <row r="82" spans="1:10" x14ac:dyDescent="0.2">
      <c r="A82" s="67" t="str">
        <f>IF($D$37="YES",'Incident Report Contact List'!G19,"")</f>
        <v/>
      </c>
      <c r="B82" s="68"/>
      <c r="C82" s="53"/>
      <c r="D82" s="54" t="str">
        <f>IF('Incident Report Contact List'!K19="","",IF($D$37="YES",'Incident Report Contact List'!K19,""))</f>
        <v/>
      </c>
      <c r="E82" s="54"/>
      <c r="F82" s="9"/>
      <c r="G82" s="104"/>
      <c r="H82" s="104"/>
      <c r="I82" s="104"/>
      <c r="J82" s="105"/>
    </row>
    <row r="83" spans="1:10" x14ac:dyDescent="0.2">
      <c r="A83" s="67" t="str">
        <f>IF($D$37="YES",'Incident Report Contact List'!G20,"")</f>
        <v/>
      </c>
      <c r="B83" s="68"/>
      <c r="C83" s="53"/>
      <c r="D83" s="54" t="str">
        <f>IF('Incident Report Contact List'!K20="","",IF($D$37="YES",'Incident Report Contact List'!K20,""))</f>
        <v/>
      </c>
      <c r="E83" s="54"/>
      <c r="F83" s="9"/>
      <c r="G83" s="104"/>
      <c r="H83" s="104"/>
      <c r="I83" s="104"/>
      <c r="J83" s="105"/>
    </row>
    <row r="84" spans="1:10" x14ac:dyDescent="0.2">
      <c r="A84" s="67" t="str">
        <f>IF($D$37="YES",'Incident Report Contact List'!G21,"")</f>
        <v/>
      </c>
      <c r="B84" s="68"/>
      <c r="C84" s="53"/>
      <c r="D84" s="54" t="str">
        <f>IF('Incident Report Contact List'!K21="","",IF($D$37="YES",'Incident Report Contact List'!K21,""))</f>
        <v/>
      </c>
      <c r="E84" s="54"/>
      <c r="F84" s="9"/>
      <c r="G84" s="104"/>
      <c r="H84" s="104"/>
      <c r="I84" s="104"/>
      <c r="J84" s="105"/>
    </row>
    <row r="85" spans="1:10" x14ac:dyDescent="0.2">
      <c r="A85" s="67" t="str">
        <f>IF($D$37="YES",'Incident Report Contact List'!G22,"")</f>
        <v/>
      </c>
      <c r="B85" s="68"/>
      <c r="C85" s="53"/>
      <c r="D85" s="54" t="str">
        <f>IF('Incident Report Contact List'!K22="","",IF($D$37="YES",'Incident Report Contact List'!K22,""))</f>
        <v/>
      </c>
      <c r="E85" s="54"/>
      <c r="F85" s="9"/>
      <c r="G85" s="104"/>
      <c r="H85" s="104"/>
      <c r="I85" s="104"/>
      <c r="J85" s="105"/>
    </row>
    <row r="86" spans="1:10" x14ac:dyDescent="0.2">
      <c r="A86" s="67" t="str">
        <f>IF($D$37="YES",'Incident Report Contact List'!G23,"")</f>
        <v/>
      </c>
      <c r="B86" s="68"/>
      <c r="C86" s="53"/>
      <c r="D86" s="54" t="str">
        <f>IF('Incident Report Contact List'!K23="","",IF($D$37="YES",'Incident Report Contact List'!K23,""))</f>
        <v/>
      </c>
      <c r="E86" s="54"/>
      <c r="F86" s="9"/>
      <c r="G86" s="104"/>
      <c r="H86" s="104"/>
      <c r="I86" s="104"/>
      <c r="J86" s="105"/>
    </row>
    <row r="87" spans="1:10" x14ac:dyDescent="0.2">
      <c r="A87" s="67" t="str">
        <f>IF($D$37="YES",'Incident Report Contact List'!G24,"")</f>
        <v/>
      </c>
      <c r="B87" s="68"/>
      <c r="C87" s="53"/>
      <c r="D87" s="54" t="str">
        <f>IF('Incident Report Contact List'!K24="","",IF($D$37="YES",'Incident Report Contact List'!K24,""))</f>
        <v/>
      </c>
      <c r="E87" s="54"/>
      <c r="F87" s="11"/>
      <c r="G87" s="104"/>
      <c r="H87" s="104"/>
      <c r="I87" s="104"/>
      <c r="J87" s="105"/>
    </row>
    <row r="88" spans="1:10" x14ac:dyDescent="0.2">
      <c r="A88" s="67" t="str">
        <f>IF('Incident Report Contact List'!G38="","",'Incident Report Contact List'!G38)</f>
        <v/>
      </c>
      <c r="B88" s="68"/>
      <c r="C88" s="53"/>
      <c r="D88" s="54" t="str">
        <f>IF('Incident Report Contact List'!K38="","",'Incident Report Contact List'!K38)</f>
        <v/>
      </c>
      <c r="E88" s="9"/>
      <c r="F88" s="11"/>
      <c r="G88" s="104"/>
      <c r="H88" s="104"/>
      <c r="I88" s="104"/>
      <c r="J88" s="105"/>
    </row>
    <row r="89" spans="1:10" x14ac:dyDescent="0.2">
      <c r="A89" s="67" t="str">
        <f>IF('Incident Report Contact List'!G39="","",'Incident Report Contact List'!G39)</f>
        <v/>
      </c>
      <c r="B89" s="68"/>
      <c r="C89" s="53"/>
      <c r="D89" s="54" t="str">
        <f>IF('Incident Report Contact List'!K39="","",'Incident Report Contact List'!K39)</f>
        <v/>
      </c>
      <c r="E89" s="11"/>
      <c r="F89" s="11"/>
      <c r="G89" s="104"/>
      <c r="H89" s="104"/>
      <c r="I89" s="104"/>
      <c r="J89" s="105"/>
    </row>
    <row r="90" spans="1:10" x14ac:dyDescent="0.2">
      <c r="A90" s="67" t="str">
        <f>IF('Incident Report Contact List'!G40="","",'Incident Report Contact List'!G40)</f>
        <v/>
      </c>
      <c r="B90" s="68"/>
      <c r="C90" s="53"/>
      <c r="D90" s="54" t="str">
        <f>IF('Incident Report Contact List'!K40="","",'Incident Report Contact List'!K40)</f>
        <v/>
      </c>
      <c r="E90" s="11"/>
      <c r="F90" s="11"/>
      <c r="G90" s="104"/>
      <c r="H90" s="104"/>
      <c r="I90" s="104"/>
      <c r="J90" s="105"/>
    </row>
    <row r="91" spans="1:10" x14ac:dyDescent="0.2">
      <c r="A91" s="67" t="str">
        <f>IF('Incident Report Contact List'!G41="","",'Incident Report Contact List'!G41)</f>
        <v/>
      </c>
      <c r="B91" s="68"/>
      <c r="C91" s="53"/>
      <c r="D91" s="54" t="str">
        <f>IF('Incident Report Contact List'!K41="","",'Incident Report Contact List'!K41)</f>
        <v/>
      </c>
      <c r="E91" s="11"/>
      <c r="F91" s="11"/>
      <c r="G91" s="104"/>
      <c r="H91" s="104"/>
      <c r="I91" s="104"/>
      <c r="J91" s="105"/>
    </row>
    <row r="92" spans="1:10" x14ac:dyDescent="0.2">
      <c r="A92" s="67" t="str">
        <f>IF('Incident Report Contact List'!G42="","",'Incident Report Contact List'!G42)</f>
        <v/>
      </c>
      <c r="B92" s="68"/>
      <c r="C92" s="53"/>
      <c r="D92" s="54" t="str">
        <f>IF('Incident Report Contact List'!K42="","",'Incident Report Contact List'!K42)</f>
        <v/>
      </c>
      <c r="E92" s="11"/>
      <c r="F92" s="11"/>
      <c r="G92" s="104"/>
      <c r="H92" s="104"/>
      <c r="I92" s="104"/>
      <c r="J92" s="105"/>
    </row>
    <row r="93" spans="1:10" x14ac:dyDescent="0.2">
      <c r="A93" s="67"/>
      <c r="B93" s="68"/>
      <c r="C93" s="53"/>
      <c r="D93" s="54"/>
      <c r="E93" s="11"/>
      <c r="F93" s="11"/>
      <c r="G93" s="104"/>
      <c r="H93" s="104"/>
      <c r="I93" s="104"/>
      <c r="J93" s="105"/>
    </row>
    <row r="94" spans="1:10" x14ac:dyDescent="0.2">
      <c r="A94" s="13"/>
      <c r="B94" s="12"/>
      <c r="C94" s="12"/>
      <c r="D94" s="12"/>
      <c r="E94" s="12"/>
      <c r="F94" s="12"/>
      <c r="G94" s="104"/>
      <c r="H94" s="104"/>
      <c r="I94" s="104"/>
      <c r="J94" s="105"/>
    </row>
    <row r="95" spans="1:10" x14ac:dyDescent="0.2">
      <c r="A95" s="14" t="s">
        <v>134</v>
      </c>
      <c r="B95" s="15"/>
      <c r="C95" s="15"/>
      <c r="D95" s="15"/>
      <c r="E95" s="15"/>
      <c r="F95" s="15"/>
      <c r="G95" s="106"/>
      <c r="H95" s="106"/>
      <c r="I95" s="106"/>
      <c r="J95" s="107"/>
    </row>
    <row r="96" spans="1:10" x14ac:dyDescent="0.2">
      <c r="A96" s="7"/>
      <c r="B96" s="7"/>
      <c r="C96" s="7"/>
      <c r="D96" s="7"/>
      <c r="E96" s="7"/>
      <c r="F96" s="7"/>
      <c r="G96" s="7"/>
      <c r="H96" s="7"/>
    </row>
    <row r="97" spans="1:8" x14ac:dyDescent="0.2">
      <c r="A97" s="7"/>
      <c r="B97" s="7"/>
      <c r="C97" s="7"/>
      <c r="D97" s="7"/>
      <c r="E97" s="7"/>
      <c r="F97" s="7"/>
      <c r="G97" s="7"/>
      <c r="H97" s="7"/>
    </row>
    <row r="98" spans="1:8" x14ac:dyDescent="0.2">
      <c r="A98" s="7"/>
      <c r="B98" s="7"/>
      <c r="C98" s="7"/>
      <c r="D98" s="7"/>
      <c r="E98" s="7"/>
      <c r="F98" s="7"/>
      <c r="G98" s="7"/>
      <c r="H98" s="7"/>
    </row>
    <row r="99" spans="1:8" x14ac:dyDescent="0.2">
      <c r="A99" s="7"/>
      <c r="B99" s="7"/>
      <c r="C99" s="7"/>
      <c r="D99" s="7"/>
      <c r="E99" s="7"/>
      <c r="F99" s="7"/>
      <c r="G99" s="7"/>
      <c r="H99" s="7"/>
    </row>
    <row r="100" spans="1:8" x14ac:dyDescent="0.2">
      <c r="A100" s="7"/>
      <c r="B100" s="7"/>
      <c r="C100" s="7"/>
      <c r="D100" s="7"/>
      <c r="E100" s="7"/>
      <c r="F100" s="7"/>
      <c r="G100" s="7"/>
      <c r="H100" s="7"/>
    </row>
    <row r="101" spans="1:8" x14ac:dyDescent="0.2">
      <c r="A101" s="7"/>
      <c r="B101" s="7"/>
      <c r="C101" s="7"/>
      <c r="D101" s="7"/>
      <c r="E101" s="7"/>
      <c r="F101" s="7"/>
      <c r="G101" s="7"/>
      <c r="H101" s="7"/>
    </row>
    <row r="102" spans="1:8" x14ac:dyDescent="0.2">
      <c r="A102" s="7"/>
      <c r="B102" s="7"/>
      <c r="C102" s="7"/>
      <c r="D102" s="7"/>
      <c r="E102" s="7"/>
      <c r="F102" s="7"/>
      <c r="G102" s="7"/>
      <c r="H102" s="7"/>
    </row>
    <row r="103" spans="1:8" x14ac:dyDescent="0.2">
      <c r="A103" s="7"/>
      <c r="B103" s="7"/>
      <c r="C103" s="7"/>
      <c r="D103" s="7"/>
      <c r="E103" s="7"/>
      <c r="F103" s="7"/>
      <c r="G103" s="7"/>
      <c r="H103" s="7"/>
    </row>
  </sheetData>
  <sheetProtection algorithmName="SHA-512" hashValue="7n4/tqrubE4dX3qH0gJEMZTwt6+Fm4OJLPXXNTkJw3SP/R+scCNhHYsXqVDIQiMmXuJGFmJcHlwImVrZfo5N6Q==" saltValue="N6HDNt5PhGhpsmd6A7crDw==" spinCount="100000" sheet="1" scenarios="1" selectLockedCells="1"/>
  <dataConsolidate/>
  <mergeCells count="86">
    <mergeCell ref="C6:J6"/>
    <mergeCell ref="C12:J13"/>
    <mergeCell ref="C11:J11"/>
    <mergeCell ref="C7:E7"/>
    <mergeCell ref="C8:E8"/>
    <mergeCell ref="C9:E9"/>
    <mergeCell ref="C10:E10"/>
    <mergeCell ref="H9:J9"/>
    <mergeCell ref="H10:J10"/>
    <mergeCell ref="F8:G8"/>
    <mergeCell ref="H7:J7"/>
    <mergeCell ref="A71:B71"/>
    <mergeCell ref="A68:B68"/>
    <mergeCell ref="A76:B76"/>
    <mergeCell ref="A72:B72"/>
    <mergeCell ref="A73:B73"/>
    <mergeCell ref="A69:B69"/>
    <mergeCell ref="A75:B75"/>
    <mergeCell ref="A70:B70"/>
    <mergeCell ref="H19:J19"/>
    <mergeCell ref="H20:J20"/>
    <mergeCell ref="A65:B65"/>
    <mergeCell ref="A66:B66"/>
    <mergeCell ref="A67:B67"/>
    <mergeCell ref="C21:E21"/>
    <mergeCell ref="C22:J22"/>
    <mergeCell ref="C23:J23"/>
    <mergeCell ref="D43:J44"/>
    <mergeCell ref="D39:E39"/>
    <mergeCell ref="G39:J39"/>
    <mergeCell ref="G40:J40"/>
    <mergeCell ref="G41:J41"/>
    <mergeCell ref="G42:J42"/>
    <mergeCell ref="H21:J21"/>
    <mergeCell ref="A77:B77"/>
    <mergeCell ref="A74:B74"/>
    <mergeCell ref="G59:J95"/>
    <mergeCell ref="A37:A44"/>
    <mergeCell ref="A63:B63"/>
    <mergeCell ref="D40:E40"/>
    <mergeCell ref="A46:A58"/>
    <mergeCell ref="F37:J37"/>
    <mergeCell ref="G38:J38"/>
    <mergeCell ref="A45:J45"/>
    <mergeCell ref="B46:J58"/>
    <mergeCell ref="D38:E38"/>
    <mergeCell ref="A78:B78"/>
    <mergeCell ref="A64:B64"/>
    <mergeCell ref="D41:E41"/>
    <mergeCell ref="D42:E42"/>
    <mergeCell ref="A6:A13"/>
    <mergeCell ref="D37:E37"/>
    <mergeCell ref="F18:G18"/>
    <mergeCell ref="F19:G19"/>
    <mergeCell ref="F7:G7"/>
    <mergeCell ref="A15:A35"/>
    <mergeCell ref="F21:G21"/>
    <mergeCell ref="B25:B35"/>
    <mergeCell ref="A36:J36"/>
    <mergeCell ref="C35:J35"/>
    <mergeCell ref="C24:J34"/>
    <mergeCell ref="C15:J17"/>
    <mergeCell ref="C18:E18"/>
    <mergeCell ref="F20:G20"/>
    <mergeCell ref="A14:J14"/>
    <mergeCell ref="H18:J18"/>
    <mergeCell ref="A1:J1"/>
    <mergeCell ref="A2:J2"/>
    <mergeCell ref="A3:J3"/>
    <mergeCell ref="A4:J4"/>
    <mergeCell ref="A5:J5"/>
    <mergeCell ref="A92:B92"/>
    <mergeCell ref="A93:B93"/>
    <mergeCell ref="A85:B85"/>
    <mergeCell ref="A86:B86"/>
    <mergeCell ref="A79:B79"/>
    <mergeCell ref="A80:B80"/>
    <mergeCell ref="A81:B81"/>
    <mergeCell ref="A82:B82"/>
    <mergeCell ref="A83:B83"/>
    <mergeCell ref="A84:B84"/>
    <mergeCell ref="A87:B87"/>
    <mergeCell ref="A88:B88"/>
    <mergeCell ref="A89:B89"/>
    <mergeCell ref="A90:B90"/>
    <mergeCell ref="A91:B91"/>
  </mergeCells>
  <conditionalFormatting sqref="H7:H8 A5 D37:D42 G38 G41 C6 H18:H21">
    <cfRule type="containsBlanks" dxfId="6" priority="13">
      <formula>LEN(TRIM(A5))=0</formula>
    </cfRule>
  </conditionalFormatting>
  <conditionalFormatting sqref="G39">
    <cfRule type="containsBlanks" dxfId="5" priority="6">
      <formula>LEN(TRIM(G39))=0</formula>
    </cfRule>
  </conditionalFormatting>
  <conditionalFormatting sqref="G40">
    <cfRule type="containsBlanks" dxfId="4" priority="5">
      <formula>LEN(TRIM(G40))=0</formula>
    </cfRule>
  </conditionalFormatting>
  <conditionalFormatting sqref="G42">
    <cfRule type="containsBlanks" dxfId="3" priority="4">
      <formula>LEN(TRIM(G42))=0</formula>
    </cfRule>
  </conditionalFormatting>
  <conditionalFormatting sqref="D43">
    <cfRule type="containsBlanks" dxfId="2" priority="3">
      <formula>LEN(TRIM(D43))=0</formula>
    </cfRule>
  </conditionalFormatting>
  <conditionalFormatting sqref="C19">
    <cfRule type="containsBlanks" dxfId="1" priority="2">
      <formula>LEN(TRIM(C19))=0</formula>
    </cfRule>
  </conditionalFormatting>
  <conditionalFormatting sqref="C20">
    <cfRule type="containsBlanks" dxfId="0" priority="1">
      <formula>LEN(TRIM(C20))=0</formula>
    </cfRule>
  </conditionalFormatting>
  <dataValidations count="3">
    <dataValidation type="list" allowBlank="1" showInputMessage="1" showErrorMessage="1" sqref="H8 C19:C20" xr:uid="{73723596-A6CC-4817-B734-0BE7B9C79C62}">
      <formula1>"1,2,3,4,5,6,7,8,9,10,11,12"</formula1>
    </dataValidation>
    <dataValidation type="list" allowBlank="1" showInputMessage="1" showErrorMessage="1" sqref="I8 D19:D20" xr:uid="{E6434B89-0C53-4328-ABBA-03CBE3598A6F}">
      <formula1>"00,05,10,15,20,25,30,35,40,45,50,55"</formula1>
    </dataValidation>
    <dataValidation type="list" allowBlank="1" showInputMessage="1" showErrorMessage="1" sqref="J8 E19:E20" xr:uid="{AA902D24-F7DB-4398-BB6E-0A5D1F96BB9D}">
      <formula1>"AM,PM"</formula1>
    </dataValidation>
  </dataValidations>
  <printOptions horizontalCentered="1"/>
  <pageMargins left="0.25" right="0.25" top="0.75" bottom="0.75" header="0.3" footer="0.3"/>
  <pageSetup scale="89" fitToHeight="0" orientation="portrait" r:id="rId1"/>
  <rowBreaks count="1" manualBreakCount="1">
    <brk id="45" max="16383" man="1"/>
  </rowBreaks>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0000000}">
          <x14:formula1>
            <xm:f>'Data Sheet'!$A$16:$A$18</xm:f>
          </x14:formula1>
          <xm:sqref>A5</xm:sqref>
        </x14:dataValidation>
        <x14:dataValidation type="list" allowBlank="1" showInputMessage="1" showErrorMessage="1" xr:uid="{00000000-0002-0000-0100-000002000000}">
          <x14:formula1>
            <xm:f>'Data Sheet'!$A$7:$A$8</xm:f>
          </x14:formula1>
          <xm:sqref>D37:E39</xm:sqref>
        </x14:dataValidation>
        <x14:dataValidation type="list" allowBlank="1" showInputMessage="1" showErrorMessage="1" xr:uid="{00000000-0002-0000-0100-000003000000}">
          <x14:formula1>
            <xm:f>'Data Sheet'!$C$3:$C$18</xm:f>
          </x14:formula1>
          <xm:sqref>C6</xm:sqref>
        </x14:dataValidation>
        <x14:dataValidation type="list" allowBlank="1" showInputMessage="1" showErrorMessage="1" xr:uid="{00000000-0002-0000-0100-000004000000}">
          <x14:formula1>
            <xm:f>'Data Sheet'!$A$36:$A$38</xm:f>
          </x14:formula1>
          <xm:sqref>H20</xm:sqref>
        </x14:dataValidation>
        <x14:dataValidation type="list" allowBlank="1" showInputMessage="1" showErrorMessage="1" xr:uid="{00000000-0002-0000-0100-000005000000}">
          <x14:formula1>
            <xm:f>'Data Sheet'!$A$7:$A$9</xm:f>
          </x14:formula1>
          <xm:sqref>H21</xm:sqref>
        </x14:dataValidation>
        <x14:dataValidation type="list" showInputMessage="1" showErrorMessage="1" xr:uid="{00000000-0002-0000-0100-000006000000}">
          <x14:formula1>
            <xm:f>'Data Sheet'!$A$40:$A$42</xm:f>
          </x14:formula1>
          <xm:sqref>G41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S124"/>
  <sheetViews>
    <sheetView zoomScaleNormal="100" zoomScaleSheetLayoutView="70" workbookViewId="0">
      <selection activeCell="K5" sqref="K5"/>
    </sheetView>
  </sheetViews>
  <sheetFormatPr defaultRowHeight="15" x14ac:dyDescent="0.25"/>
  <cols>
    <col min="1" max="1" width="4.85546875" customWidth="1"/>
    <col min="3" max="3" width="12.85546875" customWidth="1"/>
    <col min="11" max="11" width="32.42578125" bestFit="1" customWidth="1"/>
    <col min="13" max="13" width="13.140625" bestFit="1" customWidth="1"/>
  </cols>
  <sheetData>
    <row r="1" spans="1:11" ht="15.75" x14ac:dyDescent="0.25">
      <c r="A1" s="199" t="s">
        <v>8</v>
      </c>
      <c r="B1" s="199"/>
      <c r="C1" s="199"/>
      <c r="D1" s="199"/>
      <c r="E1" s="199"/>
      <c r="F1" s="199"/>
      <c r="G1" s="199"/>
      <c r="H1" s="199"/>
      <c r="I1" s="199"/>
      <c r="J1" s="199"/>
      <c r="K1" s="199"/>
    </row>
    <row r="2" spans="1:11" ht="15.75" x14ac:dyDescent="0.25">
      <c r="A2" s="199" t="s">
        <v>9</v>
      </c>
      <c r="B2" s="199"/>
      <c r="C2" s="199"/>
      <c r="D2" s="199"/>
      <c r="E2" s="199"/>
      <c r="F2" s="199"/>
      <c r="G2" s="199"/>
      <c r="H2" s="199"/>
      <c r="I2" s="199"/>
      <c r="J2" s="199"/>
      <c r="K2" s="199"/>
    </row>
    <row r="3" spans="1:11" ht="15" customHeight="1" x14ac:dyDescent="0.25">
      <c r="A3" s="152" t="s">
        <v>98</v>
      </c>
      <c r="B3" s="200" t="s">
        <v>10</v>
      </c>
      <c r="C3" s="200"/>
      <c r="D3" s="200" t="s">
        <v>11</v>
      </c>
      <c r="E3" s="200"/>
      <c r="F3" s="200"/>
      <c r="G3" s="200" t="s">
        <v>12</v>
      </c>
      <c r="H3" s="200"/>
      <c r="I3" s="200"/>
      <c r="J3" s="200"/>
      <c r="K3" s="27" t="s">
        <v>131</v>
      </c>
    </row>
    <row r="4" spans="1:11" x14ac:dyDescent="0.25">
      <c r="A4" s="152"/>
      <c r="B4" s="191" t="s">
        <v>88</v>
      </c>
      <c r="C4" s="192"/>
      <c r="D4" s="173" t="s">
        <v>16</v>
      </c>
      <c r="E4" s="154"/>
      <c r="F4" s="154"/>
      <c r="G4" s="158" t="s">
        <v>166</v>
      </c>
      <c r="H4" s="154"/>
      <c r="I4" s="154"/>
      <c r="J4" s="154"/>
      <c r="K4" s="30"/>
    </row>
    <row r="5" spans="1:11" x14ac:dyDescent="0.25">
      <c r="A5" s="152"/>
      <c r="B5" s="169" t="s">
        <v>89</v>
      </c>
      <c r="C5" s="185"/>
      <c r="D5" s="157" t="s">
        <v>31</v>
      </c>
      <c r="E5" s="157"/>
      <c r="F5" s="157"/>
      <c r="G5" s="177" t="s">
        <v>32</v>
      </c>
      <c r="H5" s="157"/>
      <c r="I5" s="157"/>
      <c r="J5" s="157"/>
      <c r="K5" s="31" t="s">
        <v>132</v>
      </c>
    </row>
    <row r="6" spans="1:11" x14ac:dyDescent="0.25">
      <c r="A6" s="152"/>
      <c r="B6" s="191" t="s">
        <v>87</v>
      </c>
      <c r="C6" s="192"/>
      <c r="D6" s="154" t="s">
        <v>129</v>
      </c>
      <c r="E6" s="154"/>
      <c r="F6" s="154"/>
      <c r="G6" s="158" t="s">
        <v>130</v>
      </c>
      <c r="H6" s="154"/>
      <c r="I6" s="154"/>
      <c r="J6" s="154"/>
      <c r="K6" s="30"/>
    </row>
    <row r="7" spans="1:11" x14ac:dyDescent="0.25">
      <c r="A7" s="152"/>
      <c r="B7" s="169" t="s">
        <v>16</v>
      </c>
      <c r="C7" s="185"/>
      <c r="D7" s="157" t="s">
        <v>33</v>
      </c>
      <c r="E7" s="157"/>
      <c r="F7" s="157"/>
      <c r="G7" s="177" t="s">
        <v>34</v>
      </c>
      <c r="H7" s="157"/>
      <c r="I7" s="157"/>
      <c r="J7" s="157"/>
      <c r="K7" s="32"/>
    </row>
    <row r="8" spans="1:11" x14ac:dyDescent="0.25">
      <c r="A8" s="152"/>
      <c r="B8" s="191" t="s">
        <v>16</v>
      </c>
      <c r="C8" s="191"/>
      <c r="D8" s="154" t="s">
        <v>35</v>
      </c>
      <c r="E8" s="154"/>
      <c r="F8" s="154"/>
      <c r="G8" s="158" t="s">
        <v>36</v>
      </c>
      <c r="H8" s="158"/>
      <c r="I8" s="158"/>
      <c r="J8" s="158"/>
      <c r="K8" s="33"/>
    </row>
    <row r="9" spans="1:11" x14ac:dyDescent="0.25">
      <c r="A9" s="152"/>
      <c r="B9" s="186" t="s">
        <v>140</v>
      </c>
      <c r="C9" s="187"/>
      <c r="D9" s="193" t="s">
        <v>141</v>
      </c>
      <c r="E9" s="194"/>
      <c r="F9" s="195"/>
      <c r="G9" s="196" t="s">
        <v>139</v>
      </c>
      <c r="H9" s="197"/>
      <c r="I9" s="197"/>
      <c r="J9" s="198"/>
      <c r="K9" s="40" t="s">
        <v>142</v>
      </c>
    </row>
    <row r="10" spans="1:11" x14ac:dyDescent="0.25">
      <c r="A10" s="152"/>
      <c r="B10" s="170" t="s">
        <v>90</v>
      </c>
      <c r="C10" s="171"/>
      <c r="D10" s="172" t="s">
        <v>37</v>
      </c>
      <c r="E10" s="172"/>
      <c r="F10" s="172"/>
      <c r="G10" s="203" t="s">
        <v>38</v>
      </c>
      <c r="H10" s="172"/>
      <c r="I10" s="172"/>
      <c r="J10" s="172"/>
      <c r="K10" s="41"/>
    </row>
    <row r="11" spans="1:11" x14ac:dyDescent="0.25">
      <c r="A11" s="152"/>
      <c r="B11" s="178" t="s">
        <v>92</v>
      </c>
      <c r="C11" s="179"/>
      <c r="D11" s="180" t="s">
        <v>66</v>
      </c>
      <c r="E11" s="180"/>
      <c r="F11" s="180"/>
      <c r="G11" s="181" t="str">
        <f>IF(D11="Bridgeport Operations","DOT.BOC.@ct.gov","DOT.HOC@ct.gov")</f>
        <v>DOT.BOC.@ct.gov</v>
      </c>
      <c r="H11" s="182"/>
      <c r="I11" s="182"/>
      <c r="J11" s="182"/>
      <c r="K11" s="29" t="str">
        <f>IF(G11="","",IF(D11="Newington Operations", "860-594-3447","203-696-2690"))</f>
        <v>203-696-2690</v>
      </c>
    </row>
    <row r="12" spans="1:11" x14ac:dyDescent="0.25">
      <c r="A12" s="152"/>
      <c r="B12" s="201" t="s">
        <v>13</v>
      </c>
      <c r="C12" s="201"/>
      <c r="D12" s="157"/>
      <c r="E12" s="157"/>
      <c r="F12" s="157"/>
      <c r="G12" s="177"/>
      <c r="H12" s="157"/>
      <c r="I12" s="157"/>
      <c r="J12" s="157"/>
      <c r="K12" s="32"/>
    </row>
    <row r="13" spans="1:11" x14ac:dyDescent="0.25">
      <c r="A13" s="152"/>
      <c r="B13" s="202" t="s">
        <v>84</v>
      </c>
      <c r="C13" s="202"/>
      <c r="D13" s="184"/>
      <c r="E13" s="184"/>
      <c r="F13" s="184"/>
      <c r="G13" s="183"/>
      <c r="H13" s="184"/>
      <c r="I13" s="184"/>
      <c r="J13" s="184"/>
      <c r="K13" s="33"/>
    </row>
    <row r="14" spans="1:11" x14ac:dyDescent="0.25">
      <c r="A14" s="152"/>
      <c r="B14" s="201" t="s">
        <v>87</v>
      </c>
      <c r="C14" s="201"/>
      <c r="D14" s="157"/>
      <c r="E14" s="157"/>
      <c r="F14" s="157"/>
      <c r="G14" s="177"/>
      <c r="H14" s="157"/>
      <c r="I14" s="157"/>
      <c r="J14" s="157"/>
      <c r="K14" s="32"/>
    </row>
    <row r="15" spans="1:11" x14ac:dyDescent="0.25">
      <c r="A15" s="152"/>
      <c r="B15" s="202" t="s">
        <v>14</v>
      </c>
      <c r="C15" s="202"/>
      <c r="D15" s="184"/>
      <c r="E15" s="184"/>
      <c r="F15" s="184"/>
      <c r="G15" s="183"/>
      <c r="H15" s="184"/>
      <c r="I15" s="184"/>
      <c r="J15" s="184"/>
      <c r="K15" s="33"/>
    </row>
    <row r="16" spans="1:11" ht="6" customHeight="1" x14ac:dyDescent="0.25">
      <c r="A16" s="190"/>
      <c r="B16" s="190"/>
      <c r="C16" s="190"/>
      <c r="D16" s="190"/>
      <c r="E16" s="190"/>
      <c r="F16" s="190"/>
      <c r="G16" s="190"/>
      <c r="H16" s="190"/>
      <c r="I16" s="190"/>
      <c r="J16" s="190"/>
      <c r="K16" s="3"/>
    </row>
    <row r="17" spans="1:19" ht="15" customHeight="1" x14ac:dyDescent="0.25">
      <c r="A17" s="152" t="s">
        <v>15</v>
      </c>
      <c r="B17" s="169" t="s">
        <v>85</v>
      </c>
      <c r="C17" s="185"/>
      <c r="D17" s="157" t="s">
        <v>17</v>
      </c>
      <c r="E17" s="157"/>
      <c r="F17" s="157"/>
      <c r="G17" s="177" t="s">
        <v>83</v>
      </c>
      <c r="H17" s="157"/>
      <c r="I17" s="157"/>
      <c r="J17" s="157"/>
      <c r="K17" s="34"/>
    </row>
    <row r="18" spans="1:19" x14ac:dyDescent="0.25">
      <c r="A18" s="152"/>
      <c r="B18" s="188" t="s">
        <v>86</v>
      </c>
      <c r="C18" s="189"/>
      <c r="D18" s="184" t="s">
        <v>18</v>
      </c>
      <c r="E18" s="184"/>
      <c r="F18" s="184"/>
      <c r="G18" s="183" t="s">
        <v>19</v>
      </c>
      <c r="H18" s="184"/>
      <c r="I18" s="184"/>
      <c r="J18" s="184"/>
      <c r="K18" s="35"/>
    </row>
    <row r="19" spans="1:19" x14ac:dyDescent="0.25">
      <c r="A19" s="152"/>
      <c r="B19" s="169" t="s">
        <v>16</v>
      </c>
      <c r="C19" s="185"/>
      <c r="D19" s="157" t="s">
        <v>20</v>
      </c>
      <c r="E19" s="157"/>
      <c r="F19" s="157"/>
      <c r="G19" s="177" t="s">
        <v>21</v>
      </c>
      <c r="H19" s="157"/>
      <c r="I19" s="157"/>
      <c r="J19" s="157"/>
      <c r="K19" s="34"/>
    </row>
    <row r="20" spans="1:19" x14ac:dyDescent="0.25">
      <c r="A20" s="152"/>
      <c r="B20" s="188" t="s">
        <v>16</v>
      </c>
      <c r="C20" s="189"/>
      <c r="D20" s="184" t="s">
        <v>22</v>
      </c>
      <c r="E20" s="184"/>
      <c r="F20" s="184"/>
      <c r="G20" s="183" t="s">
        <v>23</v>
      </c>
      <c r="H20" s="184"/>
      <c r="I20" s="184"/>
      <c r="J20" s="184"/>
      <c r="K20" s="35"/>
    </row>
    <row r="21" spans="1:19" x14ac:dyDescent="0.25">
      <c r="A21" s="152"/>
      <c r="B21" s="169"/>
      <c r="C21" s="169"/>
      <c r="D21" s="157" t="s">
        <v>24</v>
      </c>
      <c r="E21" s="157"/>
      <c r="F21" s="157"/>
      <c r="G21" s="177" t="s">
        <v>25</v>
      </c>
      <c r="H21" s="177"/>
      <c r="I21" s="177"/>
      <c r="J21" s="177"/>
      <c r="K21" s="34"/>
    </row>
    <row r="22" spans="1:19" x14ac:dyDescent="0.25">
      <c r="A22" s="152"/>
      <c r="B22" s="188" t="s">
        <v>16</v>
      </c>
      <c r="C22" s="189"/>
      <c r="D22" s="184" t="s">
        <v>26</v>
      </c>
      <c r="E22" s="184"/>
      <c r="F22" s="184"/>
      <c r="G22" s="183" t="s">
        <v>27</v>
      </c>
      <c r="H22" s="184"/>
      <c r="I22" s="184"/>
      <c r="J22" s="184"/>
      <c r="K22" s="36"/>
      <c r="L22" s="17"/>
      <c r="M22" s="17"/>
      <c r="N22" s="17"/>
      <c r="O22" s="17"/>
      <c r="P22" s="17"/>
      <c r="Q22" s="17"/>
      <c r="R22" s="17"/>
      <c r="S22" s="17"/>
    </row>
    <row r="23" spans="1:19" x14ac:dyDescent="0.25">
      <c r="A23" s="152"/>
      <c r="B23" s="169" t="s">
        <v>85</v>
      </c>
      <c r="C23" s="169"/>
      <c r="D23" s="157" t="s">
        <v>29</v>
      </c>
      <c r="E23" s="157"/>
      <c r="F23" s="157"/>
      <c r="G23" s="177" t="s">
        <v>30</v>
      </c>
      <c r="H23" s="157"/>
      <c r="I23" s="157"/>
      <c r="J23" s="157"/>
      <c r="K23" s="34"/>
      <c r="L23" s="18"/>
      <c r="M23" s="18"/>
      <c r="N23" s="18"/>
      <c r="O23" s="19"/>
      <c r="P23" s="19"/>
      <c r="Q23" s="19"/>
      <c r="R23" s="19"/>
      <c r="S23" s="17"/>
    </row>
    <row r="24" spans="1:19" x14ac:dyDescent="0.25">
      <c r="A24" s="152"/>
      <c r="B24" s="188" t="s">
        <v>14</v>
      </c>
      <c r="C24" s="189"/>
      <c r="D24" s="184" t="s">
        <v>28</v>
      </c>
      <c r="E24" s="184"/>
      <c r="F24" s="184"/>
      <c r="G24" s="183" t="s">
        <v>138</v>
      </c>
      <c r="H24" s="183"/>
      <c r="I24" s="183"/>
      <c r="J24" s="183"/>
      <c r="K24" s="35"/>
    </row>
    <row r="25" spans="1:19" ht="6" customHeight="1" x14ac:dyDescent="0.25">
      <c r="A25" s="3"/>
      <c r="B25" s="176"/>
      <c r="C25" s="176"/>
      <c r="D25" s="176"/>
      <c r="E25" s="176"/>
      <c r="F25" s="176"/>
      <c r="G25" s="176"/>
      <c r="H25" s="176"/>
      <c r="I25" s="176"/>
      <c r="J25" s="176"/>
      <c r="K25" s="3"/>
    </row>
    <row r="26" spans="1:19" x14ac:dyDescent="0.25">
      <c r="A26" s="152" t="s">
        <v>40</v>
      </c>
      <c r="B26" s="155" t="s">
        <v>16</v>
      </c>
      <c r="C26" s="151"/>
      <c r="D26" s="157" t="s">
        <v>40</v>
      </c>
      <c r="E26" s="157"/>
      <c r="F26" s="157"/>
      <c r="G26" s="177" t="s">
        <v>41</v>
      </c>
      <c r="H26" s="157"/>
      <c r="I26" s="157"/>
      <c r="J26" s="157"/>
      <c r="K26" s="34"/>
    </row>
    <row r="27" spans="1:19" x14ac:dyDescent="0.25">
      <c r="A27" s="152"/>
      <c r="B27" s="153" t="s">
        <v>16</v>
      </c>
      <c r="C27" s="150"/>
      <c r="D27" s="154" t="s">
        <v>40</v>
      </c>
      <c r="E27" s="154"/>
      <c r="F27" s="154"/>
      <c r="G27" s="158" t="s">
        <v>42</v>
      </c>
      <c r="H27" s="154"/>
      <c r="I27" s="154"/>
      <c r="J27" s="154"/>
      <c r="K27" s="36" t="s">
        <v>133</v>
      </c>
    </row>
    <row r="28" spans="1:19" x14ac:dyDescent="0.25">
      <c r="A28" s="152"/>
      <c r="B28" s="155" t="s">
        <v>16</v>
      </c>
      <c r="C28" s="155"/>
      <c r="D28" s="156" t="s">
        <v>16</v>
      </c>
      <c r="E28" s="156"/>
      <c r="F28" s="156"/>
      <c r="G28" s="157" t="s">
        <v>16</v>
      </c>
      <c r="H28" s="157"/>
      <c r="I28" s="157"/>
      <c r="J28" s="157"/>
      <c r="K28" s="34"/>
    </row>
    <row r="29" spans="1:19" x14ac:dyDescent="0.25">
      <c r="A29" s="152"/>
      <c r="B29" s="153" t="s">
        <v>16</v>
      </c>
      <c r="C29" s="153"/>
      <c r="D29" s="154" t="s">
        <v>16</v>
      </c>
      <c r="E29" s="154"/>
      <c r="F29" s="154"/>
      <c r="G29" s="154" t="s">
        <v>16</v>
      </c>
      <c r="H29" s="154"/>
      <c r="I29" s="154"/>
      <c r="J29" s="154"/>
      <c r="K29" s="35"/>
    </row>
    <row r="30" spans="1:19" x14ac:dyDescent="0.25">
      <c r="A30" s="152"/>
      <c r="B30" s="155" t="s">
        <v>16</v>
      </c>
      <c r="C30" s="155"/>
      <c r="D30" s="157" t="s">
        <v>16</v>
      </c>
      <c r="E30" s="157"/>
      <c r="F30" s="157"/>
      <c r="G30" s="157" t="s">
        <v>16</v>
      </c>
      <c r="H30" s="157"/>
      <c r="I30" s="157"/>
      <c r="J30" s="157"/>
      <c r="K30" s="34"/>
    </row>
    <row r="31" spans="1:19" ht="6" customHeight="1" x14ac:dyDescent="0.25">
      <c r="A31" s="165"/>
      <c r="B31" s="166"/>
      <c r="C31" s="166"/>
      <c r="D31" s="166"/>
      <c r="E31" s="166"/>
      <c r="F31" s="166"/>
      <c r="G31" s="166"/>
      <c r="H31" s="166"/>
      <c r="I31" s="166"/>
      <c r="J31" s="166"/>
      <c r="K31" s="167"/>
    </row>
    <row r="32" spans="1:19" x14ac:dyDescent="0.25">
      <c r="A32" s="152" t="s">
        <v>112</v>
      </c>
      <c r="B32" s="153" t="s">
        <v>16</v>
      </c>
      <c r="C32" s="150"/>
      <c r="D32" s="173" t="s">
        <v>114</v>
      </c>
      <c r="E32" s="154"/>
      <c r="F32" s="154"/>
      <c r="G32" s="174" t="s">
        <v>115</v>
      </c>
      <c r="H32" s="154"/>
      <c r="I32" s="154"/>
      <c r="J32" s="154"/>
      <c r="K32" s="35"/>
    </row>
    <row r="33" spans="1:11" x14ac:dyDescent="0.25">
      <c r="A33" s="152"/>
      <c r="B33" s="155" t="s">
        <v>16</v>
      </c>
      <c r="C33" s="151"/>
      <c r="D33" s="156" t="s">
        <v>113</v>
      </c>
      <c r="E33" s="157"/>
      <c r="F33" s="157"/>
      <c r="G33" s="175" t="s">
        <v>116</v>
      </c>
      <c r="H33" s="157"/>
      <c r="I33" s="157"/>
      <c r="J33" s="157"/>
      <c r="K33" s="34"/>
    </row>
    <row r="34" spans="1:11" x14ac:dyDescent="0.25">
      <c r="A34" s="152"/>
      <c r="B34" s="150"/>
      <c r="C34" s="150"/>
      <c r="D34" s="154"/>
      <c r="E34" s="154"/>
      <c r="F34" s="154"/>
      <c r="G34" s="154"/>
      <c r="H34" s="154"/>
      <c r="I34" s="154"/>
      <c r="J34" s="154"/>
      <c r="K34" s="36"/>
    </row>
    <row r="35" spans="1:11" x14ac:dyDescent="0.25">
      <c r="A35" s="152"/>
      <c r="B35" s="151"/>
      <c r="C35" s="151"/>
      <c r="D35" s="157"/>
      <c r="E35" s="157"/>
      <c r="F35" s="157"/>
      <c r="G35" s="157"/>
      <c r="H35" s="157"/>
      <c r="I35" s="157"/>
      <c r="J35" s="157"/>
      <c r="K35" s="37"/>
    </row>
    <row r="36" spans="1:11" x14ac:dyDescent="0.25">
      <c r="A36" s="152"/>
      <c r="B36" s="150"/>
      <c r="C36" s="150"/>
      <c r="D36" s="154"/>
      <c r="E36" s="154"/>
      <c r="F36" s="154"/>
      <c r="G36" s="154"/>
      <c r="H36" s="154"/>
      <c r="I36" s="154"/>
      <c r="J36" s="154"/>
      <c r="K36" s="36"/>
    </row>
    <row r="37" spans="1:11" ht="6" customHeight="1" x14ac:dyDescent="0.25">
      <c r="A37" s="162"/>
      <c r="B37" s="163"/>
      <c r="C37" s="163"/>
      <c r="D37" s="163"/>
      <c r="E37" s="163"/>
      <c r="F37" s="163"/>
      <c r="G37" s="163"/>
      <c r="H37" s="163"/>
      <c r="I37" s="163"/>
      <c r="J37" s="163"/>
      <c r="K37" s="164"/>
    </row>
    <row r="38" spans="1:11" x14ac:dyDescent="0.25">
      <c r="A38" s="152" t="s">
        <v>43</v>
      </c>
      <c r="B38" s="151"/>
      <c r="C38" s="151"/>
      <c r="D38" s="157"/>
      <c r="E38" s="157"/>
      <c r="F38" s="157"/>
      <c r="G38" s="151"/>
      <c r="H38" s="151"/>
      <c r="I38" s="151"/>
      <c r="J38" s="151"/>
      <c r="K38" s="38"/>
    </row>
    <row r="39" spans="1:11" x14ac:dyDescent="0.25">
      <c r="A39" s="152"/>
      <c r="B39" s="150"/>
      <c r="C39" s="150"/>
      <c r="D39" s="154"/>
      <c r="E39" s="154"/>
      <c r="F39" s="154"/>
      <c r="G39" s="150"/>
      <c r="H39" s="150"/>
      <c r="I39" s="150"/>
      <c r="J39" s="150"/>
      <c r="K39" s="39"/>
    </row>
    <row r="40" spans="1:11" x14ac:dyDescent="0.25">
      <c r="A40" s="152"/>
      <c r="B40" s="151"/>
      <c r="C40" s="151"/>
      <c r="D40" s="157"/>
      <c r="E40" s="157"/>
      <c r="F40" s="157"/>
      <c r="G40" s="151"/>
      <c r="H40" s="151"/>
      <c r="I40" s="151"/>
      <c r="J40" s="151"/>
      <c r="K40" s="38"/>
    </row>
    <row r="41" spans="1:11" x14ac:dyDescent="0.25">
      <c r="A41" s="152"/>
      <c r="B41" s="150"/>
      <c r="C41" s="150"/>
      <c r="D41" s="154"/>
      <c r="E41" s="154"/>
      <c r="F41" s="154"/>
      <c r="G41" s="150"/>
      <c r="H41" s="150"/>
      <c r="I41" s="150"/>
      <c r="J41" s="150"/>
      <c r="K41" s="39"/>
    </row>
    <row r="42" spans="1:11" x14ac:dyDescent="0.25">
      <c r="A42" s="152"/>
      <c r="B42" s="151"/>
      <c r="C42" s="151"/>
      <c r="D42" s="157"/>
      <c r="E42" s="157"/>
      <c r="F42" s="157"/>
      <c r="G42" s="151"/>
      <c r="H42" s="151"/>
      <c r="I42" s="151"/>
      <c r="J42" s="151"/>
      <c r="K42" s="38"/>
    </row>
    <row r="43" spans="1:11" ht="6" customHeight="1" x14ac:dyDescent="0.25">
      <c r="A43" s="159"/>
      <c r="B43" s="160"/>
      <c r="C43" s="160"/>
      <c r="D43" s="160"/>
      <c r="E43" s="160"/>
      <c r="F43" s="160"/>
      <c r="G43" s="160"/>
      <c r="H43" s="160"/>
      <c r="I43" s="160"/>
      <c r="J43" s="160"/>
      <c r="K43" s="161"/>
    </row>
    <row r="44" spans="1:11" x14ac:dyDescent="0.25">
      <c r="B44" s="168"/>
      <c r="C44" s="168"/>
      <c r="D44" s="168"/>
      <c r="E44" s="168"/>
      <c r="F44" s="168"/>
      <c r="G44" s="168"/>
      <c r="H44" s="168"/>
      <c r="I44" s="168"/>
      <c r="J44" s="168"/>
    </row>
    <row r="45" spans="1:11" x14ac:dyDescent="0.25">
      <c r="B45" s="168"/>
      <c r="C45" s="168"/>
      <c r="D45" s="168"/>
      <c r="E45" s="168"/>
      <c r="F45" s="168"/>
      <c r="G45" s="168"/>
      <c r="H45" s="168"/>
      <c r="I45" s="168"/>
      <c r="J45" s="168"/>
    </row>
    <row r="46" spans="1:11" x14ac:dyDescent="0.25">
      <c r="B46" s="168"/>
      <c r="C46" s="168"/>
      <c r="D46" s="168"/>
      <c r="E46" s="168"/>
      <c r="F46" s="168"/>
      <c r="G46" s="168"/>
      <c r="H46" s="168"/>
      <c r="I46" s="168"/>
      <c r="J46" s="168"/>
    </row>
    <row r="47" spans="1:11" x14ac:dyDescent="0.25">
      <c r="B47" s="168"/>
      <c r="C47" s="168"/>
      <c r="D47" s="168"/>
      <c r="E47" s="168"/>
      <c r="F47" s="168"/>
      <c r="G47" s="168"/>
      <c r="H47" s="168"/>
      <c r="I47" s="168"/>
      <c r="J47" s="168"/>
    </row>
    <row r="48" spans="1:11" x14ac:dyDescent="0.25">
      <c r="B48" s="168"/>
      <c r="C48" s="168"/>
      <c r="D48" s="168"/>
      <c r="E48" s="168"/>
      <c r="F48" s="168"/>
      <c r="G48" s="168"/>
      <c r="H48" s="168"/>
      <c r="I48" s="168"/>
      <c r="J48" s="168"/>
    </row>
    <row r="49" spans="2:10" x14ac:dyDescent="0.25">
      <c r="B49" s="168"/>
      <c r="C49" s="168"/>
      <c r="D49" s="168"/>
      <c r="E49" s="168"/>
      <c r="F49" s="168"/>
      <c r="G49" s="168"/>
      <c r="H49" s="168"/>
      <c r="I49" s="168"/>
      <c r="J49" s="168"/>
    </row>
    <row r="50" spans="2:10" x14ac:dyDescent="0.25">
      <c r="B50" s="168"/>
      <c r="C50" s="168"/>
      <c r="D50" s="168"/>
      <c r="E50" s="168"/>
      <c r="F50" s="168"/>
      <c r="G50" s="168"/>
      <c r="H50" s="168"/>
      <c r="I50" s="168"/>
      <c r="J50" s="168"/>
    </row>
    <row r="51" spans="2:10" x14ac:dyDescent="0.25">
      <c r="B51" s="168"/>
      <c r="C51" s="168"/>
      <c r="D51" s="168"/>
      <c r="E51" s="168"/>
      <c r="F51" s="168"/>
      <c r="G51" s="168"/>
      <c r="H51" s="168"/>
      <c r="I51" s="168"/>
      <c r="J51" s="168"/>
    </row>
    <row r="52" spans="2:10" x14ac:dyDescent="0.25">
      <c r="B52" s="168"/>
      <c r="C52" s="168"/>
      <c r="D52" s="168"/>
      <c r="E52" s="168"/>
      <c r="F52" s="168"/>
      <c r="G52" s="168"/>
      <c r="H52" s="168"/>
      <c r="I52" s="168"/>
      <c r="J52" s="168"/>
    </row>
    <row r="53" spans="2:10" x14ac:dyDescent="0.25">
      <c r="B53" s="168"/>
      <c r="C53" s="168"/>
      <c r="D53" s="168"/>
      <c r="E53" s="168"/>
      <c r="F53" s="168"/>
      <c r="G53" s="168"/>
      <c r="H53" s="168"/>
      <c r="I53" s="168"/>
      <c r="J53" s="168"/>
    </row>
    <row r="54" spans="2:10" x14ac:dyDescent="0.25">
      <c r="B54" s="168"/>
      <c r="C54" s="168"/>
      <c r="D54" s="168"/>
      <c r="E54" s="168"/>
      <c r="F54" s="168"/>
      <c r="G54" s="168"/>
      <c r="H54" s="168"/>
      <c r="I54" s="168"/>
      <c r="J54" s="168"/>
    </row>
    <row r="55" spans="2:10" x14ac:dyDescent="0.25">
      <c r="B55" s="168"/>
      <c r="C55" s="168"/>
      <c r="D55" s="168"/>
      <c r="E55" s="168"/>
      <c r="F55" s="168"/>
      <c r="G55" s="168"/>
      <c r="H55" s="168"/>
      <c r="I55" s="168"/>
      <c r="J55" s="168"/>
    </row>
    <row r="56" spans="2:10" x14ac:dyDescent="0.25">
      <c r="B56" s="168"/>
      <c r="C56" s="168"/>
      <c r="D56" s="168"/>
      <c r="E56" s="168"/>
      <c r="F56" s="168"/>
      <c r="G56" s="168"/>
      <c r="H56" s="168"/>
      <c r="I56" s="168"/>
      <c r="J56" s="168"/>
    </row>
    <row r="57" spans="2:10" x14ac:dyDescent="0.25">
      <c r="B57" s="168"/>
      <c r="C57" s="168"/>
      <c r="D57" s="168"/>
      <c r="E57" s="168"/>
      <c r="F57" s="168"/>
      <c r="G57" s="168"/>
      <c r="H57" s="168"/>
      <c r="I57" s="168"/>
      <c r="J57" s="168"/>
    </row>
    <row r="58" spans="2:10" x14ac:dyDescent="0.25">
      <c r="B58" s="168"/>
      <c r="C58" s="168"/>
      <c r="D58" s="168"/>
      <c r="E58" s="168"/>
      <c r="F58" s="168"/>
      <c r="G58" s="168"/>
      <c r="H58" s="168"/>
      <c r="I58" s="168"/>
      <c r="J58" s="168"/>
    </row>
    <row r="59" spans="2:10" x14ac:dyDescent="0.25">
      <c r="B59" s="168"/>
      <c r="C59" s="168"/>
      <c r="D59" s="168"/>
      <c r="E59" s="168"/>
      <c r="F59" s="168"/>
      <c r="G59" s="168"/>
      <c r="H59" s="168"/>
      <c r="I59" s="168"/>
      <c r="J59" s="168"/>
    </row>
    <row r="60" spans="2:10" x14ac:dyDescent="0.25">
      <c r="B60" s="168"/>
      <c r="C60" s="168"/>
      <c r="D60" s="168"/>
      <c r="E60" s="168"/>
      <c r="F60" s="168"/>
      <c r="G60" s="168"/>
      <c r="H60" s="168"/>
      <c r="I60" s="168"/>
      <c r="J60" s="168"/>
    </row>
    <row r="61" spans="2:10" x14ac:dyDescent="0.25">
      <c r="B61" s="168"/>
      <c r="C61" s="168"/>
      <c r="D61" s="168"/>
      <c r="E61" s="168"/>
      <c r="F61" s="168"/>
      <c r="G61" s="168"/>
      <c r="H61" s="168"/>
      <c r="I61" s="168"/>
      <c r="J61" s="168"/>
    </row>
    <row r="62" spans="2:10" x14ac:dyDescent="0.25">
      <c r="B62" s="168"/>
      <c r="C62" s="168"/>
      <c r="D62" s="168"/>
      <c r="E62" s="168"/>
      <c r="F62" s="168"/>
      <c r="G62" s="168"/>
      <c r="H62" s="168"/>
      <c r="I62" s="168"/>
      <c r="J62" s="168"/>
    </row>
    <row r="63" spans="2:10" x14ac:dyDescent="0.25">
      <c r="B63" s="168"/>
      <c r="C63" s="168"/>
      <c r="D63" s="168"/>
      <c r="E63" s="168"/>
      <c r="F63" s="168"/>
      <c r="G63" s="168"/>
      <c r="H63" s="168"/>
      <c r="I63" s="168"/>
      <c r="J63" s="168"/>
    </row>
    <row r="64" spans="2:10" x14ac:dyDescent="0.25">
      <c r="B64" s="168"/>
      <c r="C64" s="168"/>
      <c r="D64" s="168"/>
      <c r="E64" s="168"/>
      <c r="F64" s="168"/>
      <c r="G64" s="168"/>
      <c r="H64" s="168"/>
      <c r="I64" s="168"/>
      <c r="J64" s="168"/>
    </row>
    <row r="65" spans="2:10" x14ac:dyDescent="0.25">
      <c r="B65" s="168"/>
      <c r="C65" s="168"/>
      <c r="D65" s="168"/>
      <c r="E65" s="168"/>
      <c r="F65" s="168"/>
      <c r="G65" s="168"/>
      <c r="H65" s="168"/>
      <c r="I65" s="168"/>
      <c r="J65" s="168"/>
    </row>
    <row r="66" spans="2:10" x14ac:dyDescent="0.25">
      <c r="B66" s="168"/>
      <c r="C66" s="168"/>
      <c r="D66" s="168"/>
      <c r="E66" s="168"/>
      <c r="F66" s="168"/>
      <c r="G66" s="168"/>
      <c r="H66" s="168"/>
      <c r="I66" s="168"/>
      <c r="J66" s="168"/>
    </row>
    <row r="67" spans="2:10" x14ac:dyDescent="0.25">
      <c r="B67" s="168"/>
      <c r="C67" s="168"/>
      <c r="D67" s="168"/>
      <c r="E67" s="168"/>
      <c r="F67" s="168"/>
      <c r="G67" s="168"/>
      <c r="H67" s="168"/>
      <c r="I67" s="168"/>
      <c r="J67" s="168"/>
    </row>
    <row r="68" spans="2:10" x14ac:dyDescent="0.25">
      <c r="B68" s="168"/>
      <c r="C68" s="168"/>
      <c r="D68" s="168"/>
      <c r="E68" s="168"/>
      <c r="F68" s="168"/>
      <c r="G68" s="168"/>
      <c r="H68" s="168"/>
      <c r="I68" s="168"/>
      <c r="J68" s="168"/>
    </row>
    <row r="69" spans="2:10" x14ac:dyDescent="0.25">
      <c r="B69" s="168"/>
      <c r="C69" s="168"/>
      <c r="D69" s="168"/>
      <c r="E69" s="168"/>
      <c r="F69" s="168"/>
      <c r="G69" s="168"/>
      <c r="H69" s="168"/>
      <c r="I69" s="168"/>
      <c r="J69" s="168"/>
    </row>
    <row r="70" spans="2:10" x14ac:dyDescent="0.25">
      <c r="B70" s="168"/>
      <c r="C70" s="168"/>
      <c r="D70" s="168"/>
      <c r="E70" s="168"/>
      <c r="F70" s="168"/>
      <c r="G70" s="168"/>
      <c r="H70" s="168"/>
      <c r="I70" s="168"/>
      <c r="J70" s="168"/>
    </row>
    <row r="71" spans="2:10" x14ac:dyDescent="0.25">
      <c r="B71" s="168"/>
      <c r="C71" s="168"/>
      <c r="D71" s="168"/>
      <c r="E71" s="168"/>
      <c r="F71" s="168"/>
      <c r="G71" s="168"/>
      <c r="H71" s="168"/>
      <c r="I71" s="168"/>
      <c r="J71" s="168"/>
    </row>
    <row r="72" spans="2:10" x14ac:dyDescent="0.25">
      <c r="B72" s="168"/>
      <c r="C72" s="168"/>
      <c r="D72" s="168"/>
      <c r="E72" s="168"/>
      <c r="F72" s="168"/>
      <c r="G72" s="168"/>
      <c r="H72" s="168"/>
      <c r="I72" s="168"/>
      <c r="J72" s="168"/>
    </row>
    <row r="73" spans="2:10" x14ac:dyDescent="0.25">
      <c r="B73" s="168"/>
      <c r="C73" s="168"/>
      <c r="D73" s="168"/>
      <c r="E73" s="168"/>
      <c r="F73" s="168"/>
      <c r="G73" s="168"/>
      <c r="H73" s="168"/>
      <c r="I73" s="168"/>
      <c r="J73" s="168"/>
    </row>
    <row r="74" spans="2:10" x14ac:dyDescent="0.25">
      <c r="B74" s="168"/>
      <c r="C74" s="168"/>
      <c r="D74" s="168"/>
      <c r="E74" s="168"/>
      <c r="F74" s="168"/>
      <c r="G74" s="168"/>
      <c r="H74" s="168"/>
      <c r="I74" s="168"/>
      <c r="J74" s="168"/>
    </row>
    <row r="75" spans="2:10" x14ac:dyDescent="0.25">
      <c r="B75" s="168"/>
      <c r="C75" s="168"/>
      <c r="D75" s="168"/>
      <c r="E75" s="168"/>
      <c r="F75" s="168"/>
      <c r="G75" s="168"/>
      <c r="H75" s="168"/>
      <c r="I75" s="168"/>
      <c r="J75" s="168"/>
    </row>
    <row r="76" spans="2:10" x14ac:dyDescent="0.25">
      <c r="B76" s="168"/>
      <c r="C76" s="168"/>
      <c r="D76" s="168"/>
      <c r="E76" s="168"/>
      <c r="F76" s="168"/>
      <c r="G76" s="168"/>
      <c r="H76" s="168"/>
      <c r="I76" s="168"/>
      <c r="J76" s="168"/>
    </row>
    <row r="77" spans="2:10" x14ac:dyDescent="0.25">
      <c r="B77" s="168"/>
      <c r="C77" s="168"/>
      <c r="D77" s="168"/>
      <c r="E77" s="168"/>
      <c r="F77" s="168"/>
      <c r="G77" s="168"/>
      <c r="H77" s="168"/>
      <c r="I77" s="168"/>
      <c r="J77" s="168"/>
    </row>
    <row r="78" spans="2:10" x14ac:dyDescent="0.25">
      <c r="B78" s="168"/>
      <c r="C78" s="168"/>
      <c r="D78" s="168"/>
      <c r="E78" s="168"/>
      <c r="F78" s="168"/>
      <c r="G78" s="168"/>
      <c r="H78" s="168"/>
      <c r="I78" s="168"/>
      <c r="J78" s="168"/>
    </row>
    <row r="79" spans="2:10" x14ac:dyDescent="0.25">
      <c r="B79" s="168"/>
      <c r="C79" s="168"/>
      <c r="D79" s="168"/>
      <c r="E79" s="168"/>
      <c r="F79" s="168"/>
      <c r="G79" s="168"/>
      <c r="H79" s="168"/>
      <c r="I79" s="168"/>
      <c r="J79" s="168"/>
    </row>
    <row r="80" spans="2:10" x14ac:dyDescent="0.25">
      <c r="B80" s="168"/>
      <c r="C80" s="168"/>
      <c r="D80" s="168"/>
      <c r="E80" s="168"/>
      <c r="F80" s="168"/>
      <c r="G80" s="168"/>
      <c r="H80" s="168"/>
      <c r="I80" s="168"/>
      <c r="J80" s="168"/>
    </row>
    <row r="81" spans="2:10" x14ac:dyDescent="0.25">
      <c r="B81" s="168"/>
      <c r="C81" s="168"/>
      <c r="D81" s="168"/>
      <c r="E81" s="168"/>
      <c r="F81" s="168"/>
      <c r="G81" s="168"/>
      <c r="H81" s="168"/>
      <c r="I81" s="168"/>
      <c r="J81" s="168"/>
    </row>
    <row r="82" spans="2:10" x14ac:dyDescent="0.25">
      <c r="B82" s="168"/>
      <c r="C82" s="168"/>
      <c r="D82" s="168"/>
      <c r="E82" s="168"/>
      <c r="F82" s="168"/>
      <c r="G82" s="168"/>
      <c r="H82" s="168"/>
      <c r="I82" s="168"/>
      <c r="J82" s="168"/>
    </row>
    <row r="83" spans="2:10" x14ac:dyDescent="0.25">
      <c r="B83" s="168"/>
      <c r="C83" s="168"/>
      <c r="D83" s="168"/>
      <c r="E83" s="168"/>
      <c r="F83" s="168"/>
      <c r="G83" s="168"/>
      <c r="H83" s="168"/>
      <c r="I83" s="168"/>
      <c r="J83" s="168"/>
    </row>
    <row r="84" spans="2:10" x14ac:dyDescent="0.25">
      <c r="B84" s="168"/>
      <c r="C84" s="168"/>
      <c r="D84" s="168"/>
      <c r="E84" s="168"/>
      <c r="F84" s="168"/>
      <c r="G84" s="168"/>
      <c r="H84" s="168"/>
      <c r="I84" s="168"/>
      <c r="J84" s="168"/>
    </row>
    <row r="85" spans="2:10" x14ac:dyDescent="0.25">
      <c r="B85" s="168"/>
      <c r="C85" s="168"/>
      <c r="D85" s="168"/>
      <c r="E85" s="168"/>
      <c r="F85" s="168"/>
      <c r="G85" s="168"/>
      <c r="H85" s="168"/>
      <c r="I85" s="168"/>
      <c r="J85" s="168"/>
    </row>
    <row r="86" spans="2:10" x14ac:dyDescent="0.25">
      <c r="B86" s="168"/>
      <c r="C86" s="168"/>
      <c r="D86" s="168"/>
      <c r="E86" s="168"/>
      <c r="F86" s="168"/>
      <c r="G86" s="168"/>
      <c r="H86" s="168"/>
      <c r="I86" s="168"/>
      <c r="J86" s="168"/>
    </row>
    <row r="87" spans="2:10" x14ac:dyDescent="0.25">
      <c r="B87" s="168"/>
      <c r="C87" s="168"/>
      <c r="D87" s="168"/>
      <c r="E87" s="168"/>
      <c r="F87" s="168"/>
      <c r="G87" s="168"/>
      <c r="H87" s="168"/>
      <c r="I87" s="168"/>
      <c r="J87" s="168"/>
    </row>
    <row r="88" spans="2:10" x14ac:dyDescent="0.25">
      <c r="B88" s="168"/>
      <c r="C88" s="168"/>
      <c r="D88" s="168"/>
      <c r="E88" s="168"/>
      <c r="F88" s="168"/>
      <c r="G88" s="168"/>
      <c r="H88" s="168"/>
      <c r="I88" s="168"/>
      <c r="J88" s="168"/>
    </row>
    <row r="89" spans="2:10" x14ac:dyDescent="0.25">
      <c r="B89" s="168"/>
      <c r="C89" s="168"/>
      <c r="D89" s="168"/>
      <c r="E89" s="168"/>
      <c r="F89" s="168"/>
      <c r="G89" s="168"/>
      <c r="H89" s="168"/>
      <c r="I89" s="168"/>
      <c r="J89" s="168"/>
    </row>
    <row r="90" spans="2:10" x14ac:dyDescent="0.25">
      <c r="B90" s="168"/>
      <c r="C90" s="168"/>
      <c r="D90" s="168"/>
      <c r="E90" s="168"/>
      <c r="F90" s="168"/>
      <c r="G90" s="168"/>
      <c r="H90" s="168"/>
      <c r="I90" s="168"/>
      <c r="J90" s="168"/>
    </row>
    <row r="91" spans="2:10" x14ac:dyDescent="0.25">
      <c r="B91" s="168"/>
      <c r="C91" s="168"/>
      <c r="D91" s="168"/>
      <c r="E91" s="168"/>
      <c r="F91" s="168"/>
      <c r="G91" s="168"/>
      <c r="H91" s="168"/>
      <c r="I91" s="168"/>
      <c r="J91" s="168"/>
    </row>
    <row r="92" spans="2:10" x14ac:dyDescent="0.25">
      <c r="B92" s="168"/>
      <c r="C92" s="168"/>
      <c r="D92" s="168"/>
      <c r="E92" s="168"/>
      <c r="F92" s="168"/>
      <c r="G92" s="168"/>
      <c r="H92" s="168"/>
      <c r="I92" s="168"/>
      <c r="J92" s="168"/>
    </row>
    <row r="93" spans="2:10" x14ac:dyDescent="0.25">
      <c r="B93" s="168"/>
      <c r="C93" s="168"/>
      <c r="D93" s="168"/>
      <c r="E93" s="168"/>
      <c r="F93" s="168"/>
      <c r="G93" s="168"/>
      <c r="H93" s="168"/>
      <c r="I93" s="168"/>
      <c r="J93" s="168"/>
    </row>
    <row r="94" spans="2:10" x14ac:dyDescent="0.25">
      <c r="B94" s="168"/>
      <c r="C94" s="168"/>
      <c r="D94" s="168"/>
      <c r="E94" s="168"/>
      <c r="F94" s="168"/>
      <c r="G94" s="168"/>
      <c r="H94" s="168"/>
      <c r="I94" s="168"/>
      <c r="J94" s="168"/>
    </row>
    <row r="95" spans="2:10" x14ac:dyDescent="0.25">
      <c r="B95" s="168"/>
      <c r="C95" s="168"/>
      <c r="D95" s="168"/>
      <c r="E95" s="168"/>
      <c r="F95" s="168"/>
      <c r="G95" s="168"/>
      <c r="H95" s="168"/>
      <c r="I95" s="168"/>
      <c r="J95" s="168"/>
    </row>
    <row r="96" spans="2:10" x14ac:dyDescent="0.25">
      <c r="B96" s="168"/>
      <c r="C96" s="168"/>
      <c r="D96" s="168"/>
      <c r="E96" s="168"/>
      <c r="F96" s="168"/>
      <c r="G96" s="168"/>
      <c r="H96" s="168"/>
      <c r="I96" s="168"/>
      <c r="J96" s="168"/>
    </row>
    <row r="97" spans="2:10" x14ac:dyDescent="0.25">
      <c r="B97" s="168"/>
      <c r="C97" s="168"/>
      <c r="D97" s="168"/>
      <c r="E97" s="168"/>
      <c r="F97" s="168"/>
      <c r="G97" s="168"/>
      <c r="H97" s="168"/>
      <c r="I97" s="168"/>
      <c r="J97" s="168"/>
    </row>
    <row r="98" spans="2:10" x14ac:dyDescent="0.25">
      <c r="B98" s="168"/>
      <c r="C98" s="168"/>
      <c r="D98" s="168"/>
      <c r="E98" s="168"/>
      <c r="F98" s="168"/>
      <c r="G98" s="168"/>
      <c r="H98" s="168"/>
      <c r="I98" s="168"/>
      <c r="J98" s="168"/>
    </row>
    <row r="99" spans="2:10" x14ac:dyDescent="0.25">
      <c r="B99" s="168"/>
      <c r="C99" s="168"/>
      <c r="D99" s="168"/>
      <c r="E99" s="168"/>
      <c r="F99" s="168"/>
      <c r="G99" s="168"/>
      <c r="H99" s="168"/>
      <c r="I99" s="168"/>
      <c r="J99" s="168"/>
    </row>
    <row r="100" spans="2:10" x14ac:dyDescent="0.25">
      <c r="B100" s="168"/>
      <c r="C100" s="168"/>
      <c r="D100" s="168"/>
      <c r="E100" s="168"/>
      <c r="F100" s="168"/>
      <c r="G100" s="168"/>
      <c r="H100" s="168"/>
      <c r="I100" s="168"/>
      <c r="J100" s="168"/>
    </row>
    <row r="101" spans="2:10" x14ac:dyDescent="0.25">
      <c r="B101" s="168"/>
      <c r="C101" s="168"/>
      <c r="D101" s="168"/>
      <c r="E101" s="168"/>
      <c r="F101" s="168"/>
      <c r="G101" s="168"/>
      <c r="H101" s="168"/>
      <c r="I101" s="168"/>
      <c r="J101" s="168"/>
    </row>
    <row r="102" spans="2:10" x14ac:dyDescent="0.25">
      <c r="B102" s="168"/>
      <c r="C102" s="168"/>
      <c r="D102" s="168"/>
      <c r="E102" s="168"/>
      <c r="F102" s="168"/>
      <c r="G102" s="168"/>
      <c r="H102" s="168"/>
      <c r="I102" s="168"/>
      <c r="J102" s="168"/>
    </row>
    <row r="103" spans="2:10" x14ac:dyDescent="0.25">
      <c r="B103" s="168"/>
      <c r="C103" s="168"/>
      <c r="D103" s="168"/>
      <c r="E103" s="168"/>
      <c r="F103" s="168"/>
      <c r="G103" s="168"/>
      <c r="H103" s="168"/>
      <c r="I103" s="168"/>
      <c r="J103" s="168"/>
    </row>
    <row r="104" spans="2:10" x14ac:dyDescent="0.25">
      <c r="B104" s="168"/>
      <c r="C104" s="168"/>
      <c r="D104" s="168"/>
      <c r="E104" s="168"/>
      <c r="F104" s="168"/>
      <c r="G104" s="168"/>
      <c r="H104" s="168"/>
      <c r="I104" s="168"/>
      <c r="J104" s="168"/>
    </row>
    <row r="105" spans="2:10" x14ac:dyDescent="0.25">
      <c r="B105" s="168"/>
      <c r="C105" s="168"/>
      <c r="D105" s="168"/>
      <c r="E105" s="168"/>
      <c r="F105" s="168"/>
      <c r="G105" s="168"/>
      <c r="H105" s="168"/>
      <c r="I105" s="168"/>
      <c r="J105" s="168"/>
    </row>
    <row r="106" spans="2:10" x14ac:dyDescent="0.25">
      <c r="B106" s="168"/>
      <c r="C106" s="168"/>
      <c r="D106" s="168"/>
      <c r="E106" s="168"/>
      <c r="F106" s="168"/>
      <c r="G106" s="168"/>
      <c r="H106" s="168"/>
      <c r="I106" s="168"/>
      <c r="J106" s="168"/>
    </row>
    <row r="107" spans="2:10" x14ac:dyDescent="0.25">
      <c r="B107" s="168"/>
      <c r="C107" s="168"/>
      <c r="D107" s="168"/>
      <c r="E107" s="168"/>
      <c r="F107" s="168"/>
      <c r="G107" s="168"/>
      <c r="H107" s="168"/>
      <c r="I107" s="168"/>
      <c r="J107" s="168"/>
    </row>
    <row r="108" spans="2:10" x14ac:dyDescent="0.25">
      <c r="B108" s="168"/>
      <c r="C108" s="168"/>
      <c r="D108" s="168"/>
      <c r="E108" s="168"/>
      <c r="F108" s="168"/>
      <c r="G108" s="168"/>
      <c r="H108" s="168"/>
      <c r="I108" s="168"/>
      <c r="J108" s="168"/>
    </row>
    <row r="109" spans="2:10" x14ac:dyDescent="0.25">
      <c r="B109" s="168"/>
      <c r="C109" s="168"/>
      <c r="D109" s="168"/>
      <c r="E109" s="168"/>
      <c r="F109" s="168"/>
      <c r="G109" s="168"/>
      <c r="H109" s="168"/>
      <c r="I109" s="168"/>
      <c r="J109" s="168"/>
    </row>
    <row r="110" spans="2:10" x14ac:dyDescent="0.25">
      <c r="B110" s="168"/>
      <c r="C110" s="168"/>
      <c r="D110" s="168"/>
      <c r="E110" s="168"/>
      <c r="F110" s="168"/>
      <c r="G110" s="168"/>
      <c r="H110" s="168"/>
      <c r="I110" s="168"/>
      <c r="J110" s="168"/>
    </row>
    <row r="111" spans="2:10" x14ac:dyDescent="0.25">
      <c r="B111" s="168"/>
      <c r="C111" s="168"/>
      <c r="D111" s="168"/>
      <c r="E111" s="168"/>
      <c r="F111" s="168"/>
      <c r="G111" s="168"/>
      <c r="H111" s="168"/>
      <c r="I111" s="168"/>
      <c r="J111" s="168"/>
    </row>
    <row r="112" spans="2:10" x14ac:dyDescent="0.25">
      <c r="B112" s="168"/>
      <c r="C112" s="168"/>
      <c r="D112" s="168"/>
      <c r="E112" s="168"/>
      <c r="F112" s="168"/>
      <c r="G112" s="168"/>
      <c r="H112" s="168"/>
      <c r="I112" s="168"/>
      <c r="J112" s="168"/>
    </row>
    <row r="113" spans="2:10" x14ac:dyDescent="0.25">
      <c r="B113" s="168"/>
      <c r="C113" s="168"/>
      <c r="D113" s="168"/>
      <c r="E113" s="168"/>
      <c r="F113" s="168"/>
      <c r="G113" s="168"/>
      <c r="H113" s="168"/>
      <c r="I113" s="168"/>
      <c r="J113" s="168"/>
    </row>
    <row r="114" spans="2:10" x14ac:dyDescent="0.25">
      <c r="B114" s="168"/>
      <c r="C114" s="168"/>
      <c r="D114" s="168"/>
      <c r="E114" s="168"/>
      <c r="F114" s="168"/>
      <c r="G114" s="168"/>
      <c r="H114" s="168"/>
      <c r="I114" s="168"/>
      <c r="J114" s="168"/>
    </row>
    <row r="115" spans="2:10" x14ac:dyDescent="0.25">
      <c r="B115" s="168"/>
      <c r="C115" s="168"/>
      <c r="D115" s="168"/>
      <c r="E115" s="168"/>
      <c r="F115" s="168"/>
      <c r="G115" s="168"/>
      <c r="H115" s="168"/>
      <c r="I115" s="168"/>
      <c r="J115" s="168"/>
    </row>
    <row r="116" spans="2:10" x14ac:dyDescent="0.25">
      <c r="B116" s="168"/>
      <c r="C116" s="168"/>
      <c r="D116" s="168"/>
      <c r="E116" s="168"/>
      <c r="F116" s="168"/>
      <c r="G116" s="168"/>
      <c r="H116" s="168"/>
      <c r="I116" s="168"/>
      <c r="J116" s="168"/>
    </row>
    <row r="117" spans="2:10" x14ac:dyDescent="0.25">
      <c r="B117" s="168"/>
      <c r="C117" s="168"/>
      <c r="D117" s="168"/>
      <c r="E117" s="168"/>
      <c r="F117" s="168"/>
      <c r="G117" s="168"/>
      <c r="H117" s="168"/>
      <c r="I117" s="168"/>
      <c r="J117" s="168"/>
    </row>
    <row r="118" spans="2:10" x14ac:dyDescent="0.25">
      <c r="B118" s="168"/>
      <c r="C118" s="168"/>
      <c r="D118" s="168"/>
      <c r="E118" s="168"/>
      <c r="F118" s="168"/>
      <c r="G118" s="168"/>
      <c r="H118" s="168"/>
      <c r="I118" s="168"/>
      <c r="J118" s="168"/>
    </row>
    <row r="119" spans="2:10" x14ac:dyDescent="0.25">
      <c r="B119" s="168"/>
      <c r="C119" s="168"/>
      <c r="D119" s="168"/>
      <c r="E119" s="168"/>
      <c r="F119" s="168"/>
      <c r="G119" s="168"/>
      <c r="H119" s="168"/>
      <c r="I119" s="168"/>
      <c r="J119" s="168"/>
    </row>
    <row r="120" spans="2:10" x14ac:dyDescent="0.25">
      <c r="B120" s="168"/>
      <c r="C120" s="168"/>
      <c r="D120" s="168"/>
      <c r="E120" s="168"/>
      <c r="F120" s="168"/>
      <c r="G120" s="168"/>
      <c r="H120" s="168"/>
      <c r="I120" s="168"/>
      <c r="J120" s="168"/>
    </row>
    <row r="121" spans="2:10" x14ac:dyDescent="0.25">
      <c r="B121" s="168"/>
      <c r="C121" s="168"/>
      <c r="D121" s="168"/>
      <c r="E121" s="168"/>
      <c r="F121" s="168"/>
      <c r="G121" s="168"/>
      <c r="H121" s="168"/>
      <c r="I121" s="168"/>
      <c r="J121" s="168"/>
    </row>
    <row r="122" spans="2:10" x14ac:dyDescent="0.25">
      <c r="B122" s="168"/>
      <c r="C122" s="168"/>
      <c r="D122" s="168"/>
      <c r="E122" s="168"/>
      <c r="F122" s="168"/>
      <c r="G122" s="168"/>
      <c r="H122" s="168"/>
      <c r="I122" s="168"/>
      <c r="J122" s="168"/>
    </row>
    <row r="123" spans="2:10" x14ac:dyDescent="0.25">
      <c r="B123" s="168"/>
      <c r="C123" s="168"/>
      <c r="D123" s="168"/>
      <c r="E123" s="168"/>
      <c r="F123" s="168"/>
      <c r="G123" s="168"/>
      <c r="H123" s="168"/>
      <c r="I123" s="168"/>
      <c r="J123" s="168"/>
    </row>
    <row r="124" spans="2:10" x14ac:dyDescent="0.25">
      <c r="B124" s="168"/>
      <c r="C124" s="168"/>
      <c r="D124" s="168"/>
      <c r="E124" s="168"/>
      <c r="F124" s="168"/>
      <c r="G124" s="168"/>
      <c r="H124" s="168"/>
      <c r="I124" s="168"/>
      <c r="J124" s="168"/>
    </row>
  </sheetData>
  <sheetProtection algorithmName="SHA-512" hashValue="PLHQ+IHPNspbk+QJiIZm4KhvrD1XxR4p2BBH5OUc2LUNvmLVQeOpPlGPvlW2O+zYPSTU5j69/7tusi5uZ8zCYw==" saltValue="21HI5YF2JTHKfkIJE3Dwog==" spinCount="100000" sheet="1"/>
  <mergeCells count="365">
    <mergeCell ref="A2:K2"/>
    <mergeCell ref="A1:K1"/>
    <mergeCell ref="B8:C8"/>
    <mergeCell ref="G21:J21"/>
    <mergeCell ref="D21:F21"/>
    <mergeCell ref="B3:C3"/>
    <mergeCell ref="D3:F3"/>
    <mergeCell ref="G3:J3"/>
    <mergeCell ref="B12:C12"/>
    <mergeCell ref="D12:F12"/>
    <mergeCell ref="G12:J12"/>
    <mergeCell ref="B15:C15"/>
    <mergeCell ref="D15:F15"/>
    <mergeCell ref="G15:J15"/>
    <mergeCell ref="B4:C4"/>
    <mergeCell ref="D4:F4"/>
    <mergeCell ref="G4:J4"/>
    <mergeCell ref="B13:C13"/>
    <mergeCell ref="D13:F13"/>
    <mergeCell ref="G13:J13"/>
    <mergeCell ref="B14:C14"/>
    <mergeCell ref="D14:F14"/>
    <mergeCell ref="G10:J10"/>
    <mergeCell ref="B17:C17"/>
    <mergeCell ref="G14:J14"/>
    <mergeCell ref="B5:C5"/>
    <mergeCell ref="D9:F9"/>
    <mergeCell ref="G9:J9"/>
    <mergeCell ref="D5:F5"/>
    <mergeCell ref="G5:J5"/>
    <mergeCell ref="B24:C24"/>
    <mergeCell ref="D24:F24"/>
    <mergeCell ref="G24:J24"/>
    <mergeCell ref="D23:F23"/>
    <mergeCell ref="G23:J23"/>
    <mergeCell ref="B18:C18"/>
    <mergeCell ref="D18:F18"/>
    <mergeCell ref="G17:J17"/>
    <mergeCell ref="B20:C20"/>
    <mergeCell ref="D38:F38"/>
    <mergeCell ref="G18:J18"/>
    <mergeCell ref="B19:C19"/>
    <mergeCell ref="G8:J8"/>
    <mergeCell ref="D8:F8"/>
    <mergeCell ref="D17:F17"/>
    <mergeCell ref="B9:C9"/>
    <mergeCell ref="D19:F19"/>
    <mergeCell ref="G19:J19"/>
    <mergeCell ref="B22:C22"/>
    <mergeCell ref="D22:F22"/>
    <mergeCell ref="G22:J22"/>
    <mergeCell ref="B21:C21"/>
    <mergeCell ref="D20:F20"/>
    <mergeCell ref="G20:J20"/>
    <mergeCell ref="A16:J16"/>
    <mergeCell ref="A17:A24"/>
    <mergeCell ref="A3:A15"/>
    <mergeCell ref="B6:C6"/>
    <mergeCell ref="D6:F6"/>
    <mergeCell ref="G6:J6"/>
    <mergeCell ref="B7:C7"/>
    <mergeCell ref="D7:F7"/>
    <mergeCell ref="G7:J7"/>
    <mergeCell ref="B44:C44"/>
    <mergeCell ref="D44:F44"/>
    <mergeCell ref="G44:J44"/>
    <mergeCell ref="B23:C23"/>
    <mergeCell ref="B10:C10"/>
    <mergeCell ref="D10:F10"/>
    <mergeCell ref="G34:J34"/>
    <mergeCell ref="B32:C32"/>
    <mergeCell ref="D32:F32"/>
    <mergeCell ref="G32:J32"/>
    <mergeCell ref="B41:C41"/>
    <mergeCell ref="D41:F41"/>
    <mergeCell ref="G41:J41"/>
    <mergeCell ref="D33:F33"/>
    <mergeCell ref="G33:J33"/>
    <mergeCell ref="B25:C25"/>
    <mergeCell ref="D25:F25"/>
    <mergeCell ref="G25:J25"/>
    <mergeCell ref="B26:C26"/>
    <mergeCell ref="D26:F26"/>
    <mergeCell ref="G26:J26"/>
    <mergeCell ref="B11:C11"/>
    <mergeCell ref="D11:F11"/>
    <mergeCell ref="G11:J11"/>
    <mergeCell ref="B47:C47"/>
    <mergeCell ref="D47:F47"/>
    <mergeCell ref="G47:J47"/>
    <mergeCell ref="B48:C48"/>
    <mergeCell ref="D48:F48"/>
    <mergeCell ref="G48:J48"/>
    <mergeCell ref="B45:C45"/>
    <mergeCell ref="D45:F45"/>
    <mergeCell ref="G45:J45"/>
    <mergeCell ref="B46:C46"/>
    <mergeCell ref="D46:F46"/>
    <mergeCell ref="G46:J46"/>
    <mergeCell ref="B51:C51"/>
    <mergeCell ref="D51:F51"/>
    <mergeCell ref="G51:J51"/>
    <mergeCell ref="B52:C52"/>
    <mergeCell ref="D52:F52"/>
    <mergeCell ref="G52:J52"/>
    <mergeCell ref="B49:C49"/>
    <mergeCell ref="D49:F49"/>
    <mergeCell ref="G49:J49"/>
    <mergeCell ref="B50:C50"/>
    <mergeCell ref="D50:F50"/>
    <mergeCell ref="G50:J50"/>
    <mergeCell ref="B55:C55"/>
    <mergeCell ref="D55:F55"/>
    <mergeCell ref="G55:J55"/>
    <mergeCell ref="B56:C56"/>
    <mergeCell ref="D56:F56"/>
    <mergeCell ref="G56:J56"/>
    <mergeCell ref="B53:C53"/>
    <mergeCell ref="D53:F53"/>
    <mergeCell ref="G53:J53"/>
    <mergeCell ref="B54:C54"/>
    <mergeCell ref="D54:F54"/>
    <mergeCell ref="G54:J54"/>
    <mergeCell ref="B59:C59"/>
    <mergeCell ref="D59:F59"/>
    <mergeCell ref="G59:J59"/>
    <mergeCell ref="B60:C60"/>
    <mergeCell ref="D60:F60"/>
    <mergeCell ref="G60:J60"/>
    <mergeCell ref="B57:C57"/>
    <mergeCell ref="D57:F57"/>
    <mergeCell ref="G57:J57"/>
    <mergeCell ref="B58:C58"/>
    <mergeCell ref="D58:F58"/>
    <mergeCell ref="G58:J58"/>
    <mergeCell ref="B63:C63"/>
    <mergeCell ref="D63:F63"/>
    <mergeCell ref="G63:J63"/>
    <mergeCell ref="B64:C64"/>
    <mergeCell ref="D64:F64"/>
    <mergeCell ref="G64:J64"/>
    <mergeCell ref="B61:C61"/>
    <mergeCell ref="D61:F61"/>
    <mergeCell ref="G61:J61"/>
    <mergeCell ref="B62:C62"/>
    <mergeCell ref="D62:F62"/>
    <mergeCell ref="G62:J62"/>
    <mergeCell ref="B67:C67"/>
    <mergeCell ref="D67:F67"/>
    <mergeCell ref="G67:J67"/>
    <mergeCell ref="B68:C68"/>
    <mergeCell ref="D68:F68"/>
    <mergeCell ref="G68:J68"/>
    <mergeCell ref="B65:C65"/>
    <mergeCell ref="D65:F65"/>
    <mergeCell ref="G65:J65"/>
    <mergeCell ref="B66:C66"/>
    <mergeCell ref="D66:F66"/>
    <mergeCell ref="G66:J66"/>
    <mergeCell ref="B71:C71"/>
    <mergeCell ref="D71:F71"/>
    <mergeCell ref="G71:J71"/>
    <mergeCell ref="B72:C72"/>
    <mergeCell ref="D72:F72"/>
    <mergeCell ref="G72:J72"/>
    <mergeCell ref="B69:C69"/>
    <mergeCell ref="D69:F69"/>
    <mergeCell ref="G69:J69"/>
    <mergeCell ref="B70:C70"/>
    <mergeCell ref="D70:F70"/>
    <mergeCell ref="G70:J70"/>
    <mergeCell ref="B75:C75"/>
    <mergeCell ref="D75:F75"/>
    <mergeCell ref="G75:J75"/>
    <mergeCell ref="B76:C76"/>
    <mergeCell ref="D76:F76"/>
    <mergeCell ref="G76:J76"/>
    <mergeCell ref="B73:C73"/>
    <mergeCell ref="D73:F73"/>
    <mergeCell ref="G73:J73"/>
    <mergeCell ref="B74:C74"/>
    <mergeCell ref="D74:F74"/>
    <mergeCell ref="G74:J74"/>
    <mergeCell ref="B79:C79"/>
    <mergeCell ref="D79:F79"/>
    <mergeCell ref="G79:J79"/>
    <mergeCell ref="B80:C80"/>
    <mergeCell ref="D80:F80"/>
    <mergeCell ref="G80:J80"/>
    <mergeCell ref="B77:C77"/>
    <mergeCell ref="D77:F77"/>
    <mergeCell ref="G77:J77"/>
    <mergeCell ref="B78:C78"/>
    <mergeCell ref="D78:F78"/>
    <mergeCell ref="G78:J78"/>
    <mergeCell ref="B83:C83"/>
    <mergeCell ref="D83:F83"/>
    <mergeCell ref="G83:J83"/>
    <mergeCell ref="B84:C84"/>
    <mergeCell ref="D84:F84"/>
    <mergeCell ref="G84:J84"/>
    <mergeCell ref="B81:C81"/>
    <mergeCell ref="D81:F81"/>
    <mergeCell ref="G81:J81"/>
    <mergeCell ref="B82:C82"/>
    <mergeCell ref="D82:F82"/>
    <mergeCell ref="G82:J82"/>
    <mergeCell ref="B87:C87"/>
    <mergeCell ref="D87:F87"/>
    <mergeCell ref="G87:J87"/>
    <mergeCell ref="B88:C88"/>
    <mergeCell ref="D88:F88"/>
    <mergeCell ref="G88:J88"/>
    <mergeCell ref="B85:C85"/>
    <mergeCell ref="D85:F85"/>
    <mergeCell ref="G85:J85"/>
    <mergeCell ref="B86:C86"/>
    <mergeCell ref="D86:F86"/>
    <mergeCell ref="G86:J86"/>
    <mergeCell ref="B91:C91"/>
    <mergeCell ref="D91:F91"/>
    <mergeCell ref="G91:J91"/>
    <mergeCell ref="B92:C92"/>
    <mergeCell ref="D92:F92"/>
    <mergeCell ref="G92:J92"/>
    <mergeCell ref="B89:C89"/>
    <mergeCell ref="D89:F89"/>
    <mergeCell ref="G89:J89"/>
    <mergeCell ref="B90:C90"/>
    <mergeCell ref="D90:F90"/>
    <mergeCell ref="G90:J90"/>
    <mergeCell ref="B95:C95"/>
    <mergeCell ref="D95:F95"/>
    <mergeCell ref="G95:J95"/>
    <mergeCell ref="B96:C96"/>
    <mergeCell ref="D96:F96"/>
    <mergeCell ref="G96:J96"/>
    <mergeCell ref="B93:C93"/>
    <mergeCell ref="D93:F93"/>
    <mergeCell ref="G93:J93"/>
    <mergeCell ref="B94:C94"/>
    <mergeCell ref="D94:F94"/>
    <mergeCell ref="G94:J94"/>
    <mergeCell ref="B99:C99"/>
    <mergeCell ref="D99:F99"/>
    <mergeCell ref="G99:J99"/>
    <mergeCell ref="B100:C100"/>
    <mergeCell ref="D100:F100"/>
    <mergeCell ref="G100:J100"/>
    <mergeCell ref="B97:C97"/>
    <mergeCell ref="D97:F97"/>
    <mergeCell ref="G97:J97"/>
    <mergeCell ref="B98:C98"/>
    <mergeCell ref="D98:F98"/>
    <mergeCell ref="G98:J98"/>
    <mergeCell ref="B103:C103"/>
    <mergeCell ref="D103:F103"/>
    <mergeCell ref="G103:J103"/>
    <mergeCell ref="B104:C104"/>
    <mergeCell ref="D104:F104"/>
    <mergeCell ref="G104:J104"/>
    <mergeCell ref="B101:C101"/>
    <mergeCell ref="D101:F101"/>
    <mergeCell ref="G101:J101"/>
    <mergeCell ref="B102:C102"/>
    <mergeCell ref="D102:F102"/>
    <mergeCell ref="G102:J102"/>
    <mergeCell ref="D110:F110"/>
    <mergeCell ref="G110:J110"/>
    <mergeCell ref="B107:C107"/>
    <mergeCell ref="D107:F107"/>
    <mergeCell ref="G107:J107"/>
    <mergeCell ref="B108:C108"/>
    <mergeCell ref="D108:F108"/>
    <mergeCell ref="G108:J108"/>
    <mergeCell ref="B105:C105"/>
    <mergeCell ref="D105:F105"/>
    <mergeCell ref="G105:J105"/>
    <mergeCell ref="B106:C106"/>
    <mergeCell ref="D106:F106"/>
    <mergeCell ref="G106:J106"/>
    <mergeCell ref="B124:C124"/>
    <mergeCell ref="D124:F124"/>
    <mergeCell ref="G124:J124"/>
    <mergeCell ref="B121:C121"/>
    <mergeCell ref="D121:F121"/>
    <mergeCell ref="G121:J121"/>
    <mergeCell ref="B122:C122"/>
    <mergeCell ref="D122:F122"/>
    <mergeCell ref="G122:J122"/>
    <mergeCell ref="B123:C123"/>
    <mergeCell ref="D123:F123"/>
    <mergeCell ref="G123:J123"/>
    <mergeCell ref="B120:C120"/>
    <mergeCell ref="D120:F120"/>
    <mergeCell ref="G120:J120"/>
    <mergeCell ref="D40:F40"/>
    <mergeCell ref="G40:J40"/>
    <mergeCell ref="B35:C35"/>
    <mergeCell ref="D35:F35"/>
    <mergeCell ref="G35:J35"/>
    <mergeCell ref="B36:C36"/>
    <mergeCell ref="D36:F36"/>
    <mergeCell ref="B117:C117"/>
    <mergeCell ref="D117:F117"/>
    <mergeCell ref="G117:J117"/>
    <mergeCell ref="B118:C118"/>
    <mergeCell ref="D118:F118"/>
    <mergeCell ref="G118:J118"/>
    <mergeCell ref="B115:C115"/>
    <mergeCell ref="B39:C39"/>
    <mergeCell ref="D39:F39"/>
    <mergeCell ref="D115:F115"/>
    <mergeCell ref="G115:J115"/>
    <mergeCell ref="B116:C116"/>
    <mergeCell ref="D116:F116"/>
    <mergeCell ref="G116:J116"/>
    <mergeCell ref="G42:J42"/>
    <mergeCell ref="A43:K43"/>
    <mergeCell ref="A37:K37"/>
    <mergeCell ref="A31:K31"/>
    <mergeCell ref="B119:C119"/>
    <mergeCell ref="D119:F119"/>
    <mergeCell ref="G119:J119"/>
    <mergeCell ref="B113:C113"/>
    <mergeCell ref="D113:F113"/>
    <mergeCell ref="G113:J113"/>
    <mergeCell ref="B114:C114"/>
    <mergeCell ref="D114:F114"/>
    <mergeCell ref="G114:J114"/>
    <mergeCell ref="B111:C111"/>
    <mergeCell ref="D111:F111"/>
    <mergeCell ref="G111:J111"/>
    <mergeCell ref="B112:C112"/>
    <mergeCell ref="D112:F112"/>
    <mergeCell ref="G112:J112"/>
    <mergeCell ref="B109:C109"/>
    <mergeCell ref="A32:A36"/>
    <mergeCell ref="D109:F109"/>
    <mergeCell ref="G109:J109"/>
    <mergeCell ref="B110:C110"/>
    <mergeCell ref="G39:J39"/>
    <mergeCell ref="B40:C40"/>
    <mergeCell ref="A38:A42"/>
    <mergeCell ref="A26:A30"/>
    <mergeCell ref="B38:C38"/>
    <mergeCell ref="B27:C27"/>
    <mergeCell ref="G36:J36"/>
    <mergeCell ref="B33:C33"/>
    <mergeCell ref="B34:C34"/>
    <mergeCell ref="D34:F34"/>
    <mergeCell ref="B28:C28"/>
    <mergeCell ref="D28:F28"/>
    <mergeCell ref="G28:J28"/>
    <mergeCell ref="D27:F27"/>
    <mergeCell ref="G27:J27"/>
    <mergeCell ref="G30:J30"/>
    <mergeCell ref="D30:F30"/>
    <mergeCell ref="B30:C30"/>
    <mergeCell ref="G29:J29"/>
    <mergeCell ref="D29:F29"/>
    <mergeCell ref="B29:C29"/>
    <mergeCell ref="G38:J38"/>
    <mergeCell ref="B42:C42"/>
    <mergeCell ref="D42:F42"/>
  </mergeCells>
  <hyperlinks>
    <hyperlink ref="G17" r:id="rId1" xr:uid="{00000000-0004-0000-0200-000000000000}"/>
    <hyperlink ref="G18" r:id="rId2" xr:uid="{00000000-0004-0000-0200-000001000000}"/>
    <hyperlink ref="G19" r:id="rId3" xr:uid="{00000000-0004-0000-0200-000002000000}"/>
    <hyperlink ref="G20" r:id="rId4" xr:uid="{00000000-0004-0000-0200-000003000000}"/>
    <hyperlink ref="G22" r:id="rId5" xr:uid="{00000000-0004-0000-0200-000004000000}"/>
    <hyperlink ref="G4" r:id="rId6" xr:uid="{00000000-0004-0000-0200-000005000000}"/>
    <hyperlink ref="G5" r:id="rId7" xr:uid="{00000000-0004-0000-0200-000006000000}"/>
    <hyperlink ref="G6" r:id="rId8" xr:uid="{00000000-0004-0000-0200-000007000000}"/>
    <hyperlink ref="G7" r:id="rId9" xr:uid="{00000000-0004-0000-0200-000008000000}"/>
    <hyperlink ref="G10" r:id="rId10" xr:uid="{00000000-0004-0000-0200-000009000000}"/>
    <hyperlink ref="G11" r:id="rId11" display="DOT.BOC.@ct.gov" xr:uid="{00000000-0004-0000-0200-00000A000000}"/>
    <hyperlink ref="G26" r:id="rId12" xr:uid="{00000000-0004-0000-0200-00000B000000}"/>
    <hyperlink ref="G27" r:id="rId13" xr:uid="{00000000-0004-0000-0200-00000C000000}"/>
    <hyperlink ref="G21" r:id="rId14" xr:uid="{00000000-0004-0000-0200-00000D000000}"/>
    <hyperlink ref="G8" r:id="rId15" xr:uid="{00000000-0004-0000-0200-00000E000000}"/>
    <hyperlink ref="G23" r:id="rId16" xr:uid="{00000000-0004-0000-0200-00000F000000}"/>
    <hyperlink ref="G32" r:id="rId17" xr:uid="{00000000-0004-0000-0200-000010000000}"/>
    <hyperlink ref="G33" r:id="rId18" xr:uid="{00000000-0004-0000-0200-000011000000}"/>
    <hyperlink ref="G9" r:id="rId19" xr:uid="{00000000-0004-0000-0200-000012000000}"/>
  </hyperlinks>
  <pageMargins left="0.7" right="0.7" top="0.75" bottom="0.75" header="0.3" footer="0.3"/>
  <pageSetup scale="76" fitToHeight="0" orientation="portrait" r:id="rId2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'Data Sheet'!$A$32:$A$33</xm:f>
          </x14:formula1>
          <xm:sqref>D11:F11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2:C48"/>
  <sheetViews>
    <sheetView topLeftCell="A22" workbookViewId="0">
      <selection activeCell="A39" sqref="A39"/>
    </sheetView>
  </sheetViews>
  <sheetFormatPr defaultRowHeight="15" x14ac:dyDescent="0.25"/>
  <cols>
    <col min="1" max="1" width="25.42578125" customWidth="1"/>
    <col min="3" max="3" width="81.85546875" bestFit="1" customWidth="1"/>
  </cols>
  <sheetData>
    <row r="2" spans="1:3" x14ac:dyDescent="0.25">
      <c r="A2" t="s">
        <v>44</v>
      </c>
      <c r="C2" t="s">
        <v>45</v>
      </c>
    </row>
    <row r="3" spans="1:3" x14ac:dyDescent="0.25">
      <c r="A3" s="1"/>
      <c r="C3" t="s">
        <v>143</v>
      </c>
    </row>
    <row r="4" spans="1:3" x14ac:dyDescent="0.25">
      <c r="A4" s="2" t="s">
        <v>46</v>
      </c>
      <c r="C4" s="25" t="s">
        <v>119</v>
      </c>
    </row>
    <row r="5" spans="1:3" x14ac:dyDescent="0.25">
      <c r="C5" s="26" t="s">
        <v>120</v>
      </c>
    </row>
    <row r="6" spans="1:3" x14ac:dyDescent="0.25">
      <c r="A6" t="s">
        <v>48</v>
      </c>
      <c r="C6" t="s">
        <v>47</v>
      </c>
    </row>
    <row r="7" spans="1:3" x14ac:dyDescent="0.25">
      <c r="A7" t="s">
        <v>6</v>
      </c>
      <c r="C7" s="25" t="s">
        <v>49</v>
      </c>
    </row>
    <row r="8" spans="1:3" x14ac:dyDescent="0.25">
      <c r="A8" t="s">
        <v>50</v>
      </c>
      <c r="C8" s="25" t="s">
        <v>121</v>
      </c>
    </row>
    <row r="9" spans="1:3" x14ac:dyDescent="0.25">
      <c r="C9" s="25" t="s">
        <v>51</v>
      </c>
    </row>
    <row r="10" spans="1:3" x14ac:dyDescent="0.25">
      <c r="C10" s="25" t="s">
        <v>122</v>
      </c>
    </row>
    <row r="11" spans="1:3" x14ac:dyDescent="0.25">
      <c r="A11" t="s">
        <v>52</v>
      </c>
      <c r="C11" s="25" t="s">
        <v>56</v>
      </c>
    </row>
    <row r="12" spans="1:3" x14ac:dyDescent="0.25">
      <c r="A12" t="s">
        <v>5</v>
      </c>
      <c r="C12" s="25" t="s">
        <v>123</v>
      </c>
    </row>
    <row r="13" spans="1:3" x14ac:dyDescent="0.25">
      <c r="A13" t="s">
        <v>15</v>
      </c>
      <c r="C13" s="25" t="s">
        <v>124</v>
      </c>
    </row>
    <row r="14" spans="1:3" x14ac:dyDescent="0.25">
      <c r="C14" s="25" t="s">
        <v>125</v>
      </c>
    </row>
    <row r="15" spans="1:3" x14ac:dyDescent="0.25">
      <c r="A15" t="s">
        <v>53</v>
      </c>
      <c r="C15" s="25" t="s">
        <v>126</v>
      </c>
    </row>
    <row r="16" spans="1:3" x14ac:dyDescent="0.25">
      <c r="A16" t="s">
        <v>54</v>
      </c>
      <c r="C16" s="25" t="s">
        <v>127</v>
      </c>
    </row>
    <row r="17" spans="1:3" x14ac:dyDescent="0.25">
      <c r="A17" t="s">
        <v>4</v>
      </c>
      <c r="C17" s="25" t="s">
        <v>128</v>
      </c>
    </row>
    <row r="18" spans="1:3" x14ac:dyDescent="0.25">
      <c r="A18" t="s">
        <v>55</v>
      </c>
      <c r="C18" s="25" t="s">
        <v>43</v>
      </c>
    </row>
    <row r="20" spans="1:3" x14ac:dyDescent="0.25">
      <c r="A20" t="s">
        <v>57</v>
      </c>
    </row>
    <row r="21" spans="1:3" x14ac:dyDescent="0.25">
      <c r="A21" t="s">
        <v>58</v>
      </c>
    </row>
    <row r="22" spans="1:3" x14ac:dyDescent="0.25">
      <c r="A22" t="s">
        <v>59</v>
      </c>
    </row>
    <row r="23" spans="1:3" x14ac:dyDescent="0.25">
      <c r="A23" t="s">
        <v>60</v>
      </c>
    </row>
    <row r="24" spans="1:3" x14ac:dyDescent="0.25">
      <c r="A24" t="s">
        <v>61</v>
      </c>
    </row>
    <row r="25" spans="1:3" x14ac:dyDescent="0.25">
      <c r="A25" t="s">
        <v>3</v>
      </c>
    </row>
    <row r="27" spans="1:3" x14ac:dyDescent="0.25">
      <c r="A27" t="s">
        <v>62</v>
      </c>
    </row>
    <row r="28" spans="1:3" x14ac:dyDescent="0.25">
      <c r="A28" t="s">
        <v>63</v>
      </c>
    </row>
    <row r="29" spans="1:3" x14ac:dyDescent="0.25">
      <c r="A29" t="s">
        <v>64</v>
      </c>
    </row>
    <row r="31" spans="1:3" x14ac:dyDescent="0.25">
      <c r="A31" t="s">
        <v>65</v>
      </c>
    </row>
    <row r="32" spans="1:3" x14ac:dyDescent="0.25">
      <c r="A32" t="s">
        <v>66</v>
      </c>
    </row>
    <row r="33" spans="1:1" x14ac:dyDescent="0.25">
      <c r="A33" t="s">
        <v>39</v>
      </c>
    </row>
    <row r="37" spans="1:1" x14ac:dyDescent="0.25">
      <c r="A37" t="s">
        <v>164</v>
      </c>
    </row>
    <row r="38" spans="1:1" x14ac:dyDescent="0.25">
      <c r="A38" t="s">
        <v>165</v>
      </c>
    </row>
    <row r="41" spans="1:1" x14ac:dyDescent="0.25">
      <c r="A41" t="s">
        <v>135</v>
      </c>
    </row>
    <row r="42" spans="1:1" x14ac:dyDescent="0.25">
      <c r="A42" t="s">
        <v>136</v>
      </c>
    </row>
    <row r="44" spans="1:1" x14ac:dyDescent="0.25">
      <c r="A44" t="s">
        <v>161</v>
      </c>
    </row>
    <row r="46" spans="1:1" x14ac:dyDescent="0.25">
      <c r="A46" t="s">
        <v>6</v>
      </c>
    </row>
    <row r="47" spans="1:1" x14ac:dyDescent="0.25">
      <c r="A47" t="s">
        <v>50</v>
      </c>
    </row>
    <row r="48" spans="1:1" x14ac:dyDescent="0.25">
      <c r="A48" t="s">
        <v>162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A8F21BD5E6BBC44BF78017B874147DB" ma:contentTypeVersion="11" ma:contentTypeDescription="Create a new document." ma:contentTypeScope="" ma:versionID="9793a16cd50f21aab99db64db084cd0b">
  <xsd:schema xmlns:xsd="http://www.w3.org/2001/XMLSchema" xmlns:xs="http://www.w3.org/2001/XMLSchema" xmlns:p="http://schemas.microsoft.com/office/2006/metadata/properties" xmlns:ns3="0a397045-1566-4e64-9cc7-7cd0d0a4f99a" xmlns:ns4="ed72703b-3feb-4b94-8593-98f9a87cd8e5" targetNamespace="http://schemas.microsoft.com/office/2006/metadata/properties" ma:root="true" ma:fieldsID="e347d590e0e8f28425b80a8ece07a644" ns3:_="" ns4:_="">
    <xsd:import namespace="0a397045-1566-4e64-9cc7-7cd0d0a4f99a"/>
    <xsd:import namespace="ed72703b-3feb-4b94-8593-98f9a87cd8e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SharedWithUsers" minOccurs="0"/>
                <xsd:element ref="ns4:SharedWithDetails" minOccurs="0"/>
                <xsd:element ref="ns4:SharingHintHash"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397045-1566-4e64-9cc7-7cd0d0a4f9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72703b-3feb-4b94-8593-98f9a87cd8e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F329A3E-F77B-4906-B934-7F3A8E2D9C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397045-1566-4e64-9cc7-7cd0d0a4f99a"/>
    <ds:schemaRef ds:uri="ed72703b-3feb-4b94-8593-98f9a87cd8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C0AC187-D4B9-48AB-96CB-0F1EF72E6184}">
  <ds:schemaRefs>
    <ds:schemaRef ds:uri="http://schemas.microsoft.com/sharepoint/v3/contenttype/forms"/>
  </ds:schemaRefs>
</ds:datastoreItem>
</file>

<file path=customXml/itemProps3.xml><?xml version="1.0" encoding="utf-8"?>
<ds:datastoreItem xmlns:ds="http://schemas.openxmlformats.org/officeDocument/2006/customXml" ds:itemID="{D26339A0-A97C-4C3B-A9E0-1BF2D10E5D8A}">
  <ds:schemaRefs>
    <ds:schemaRef ds:uri="http://www.w3.org/XML/1998/namespace"/>
    <ds:schemaRef ds:uri="ed72703b-3feb-4b94-8593-98f9a87cd8e5"/>
    <ds:schemaRef ds:uri="http://schemas.microsoft.com/office/2006/documentManagement/types"/>
    <ds:schemaRef ds:uri="0a397045-1566-4e64-9cc7-7cd0d0a4f99a"/>
    <ds:schemaRef ds:uri="http://purl.org/dc/dcmitype/"/>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Incident Report</vt:lpstr>
      <vt:lpstr>Incident Report Contact List</vt:lpstr>
      <vt:lpstr>Data Sheet</vt:lpstr>
      <vt:lpstr>'Incident Report'!Print_Area</vt:lpstr>
      <vt:lpstr>'Incident Report Contact List'!Print_Area</vt:lpstr>
      <vt:lpstr>Instructions!Print_Area</vt:lpstr>
    </vt:vector>
  </TitlesOfParts>
  <Manager/>
  <Company>State of Connecticut Dept of Transportation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Hussein, Shalal</dc:creator>
  <cp:keywords/>
  <dc:description/>
  <cp:lastModifiedBy>Tellier, Ronald C</cp:lastModifiedBy>
  <cp:revision/>
  <cp:lastPrinted>2020-09-03T11:25:29Z</cp:lastPrinted>
  <dcterms:created xsi:type="dcterms:W3CDTF">2019-10-28T13:40:43Z</dcterms:created>
  <dcterms:modified xsi:type="dcterms:W3CDTF">2020-09-16T12:50:03Z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0x010100DA8F21BD5E6BBC44BF78017B874147DB</vt:lpwstr>
  </property>
  <property fmtid="{D5CDD505-2E9C-101B-9397-08002B2CF9AE}" pid="3" name="Solution ID">
    <vt:lpwstr>{15727DE6-F92D-4E46-ACB4-0E2C58B31A18}</vt:lpwstr>
  </property>
</Properties>
</file>