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20" windowWidth="11640" windowHeight="8700"/>
  </bookViews>
  <sheets>
    <sheet name="CHAMP 7 R&amp;R Announcement" sheetId="3" r:id="rId1"/>
    <sheet name="CHAMP 7 Rating and Ranking" sheetId="2" r:id="rId2"/>
  </sheets>
  <calcPr calcId="125725" iterate="1" concurrentCalc="0"/>
</workbook>
</file>

<file path=xl/calcChain.xml><?xml version="1.0" encoding="utf-8"?>
<calcChain xmlns="http://schemas.openxmlformats.org/spreadsheetml/2006/main">
  <c r="F126" i="2"/>
  <c r="F133"/>
  <c r="G133"/>
  <c r="F83"/>
  <c r="F132"/>
  <c r="G132"/>
  <c r="F44"/>
  <c r="F131"/>
  <c r="G131"/>
  <c r="F35"/>
  <c r="F130"/>
  <c r="G130"/>
  <c r="E134"/>
  <c r="F134"/>
  <c r="G134"/>
</calcChain>
</file>

<file path=xl/sharedStrings.xml><?xml version="1.0" encoding="utf-8"?>
<sst xmlns="http://schemas.openxmlformats.org/spreadsheetml/2006/main" count="250" uniqueCount="224">
  <si>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</si>
  <si>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</si>
  <si>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</si>
  <si>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</si>
  <si>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</si>
  <si>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</si>
  <si>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</si>
  <si>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</si>
  <si>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</si>
  <si>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</si>
  <si>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</si>
  <si>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</si>
  <si>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Project location promotes diversity/economic integration</t>
  </si>
  <si>
    <t>Applicant Capacity</t>
  </si>
  <si>
    <t>Applicant Name:</t>
  </si>
  <si>
    <t>Housing</t>
  </si>
  <si>
    <t>projected costs exceed the standard by 50%</t>
  </si>
  <si>
    <t>Status of Construction Documents</t>
  </si>
  <si>
    <t>Zoning</t>
  </si>
  <si>
    <t>Financing</t>
  </si>
  <si>
    <t>No</t>
  </si>
  <si>
    <t xml:space="preserve">Supportive </t>
  </si>
  <si>
    <t>Housing Units</t>
  </si>
  <si>
    <t>Project Feasibility and Readiness to Proceed</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</si>
  <si>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</si>
  <si>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</si>
  <si>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</si>
  <si>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</si>
  <si>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</si>
  <si>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</si>
  <si>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</si>
  <si>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</si>
  <si>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</si>
  <si>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</si>
  <si>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</si>
  <si>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</si>
  <si>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</si>
  <si>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</si>
  <si>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</si>
  <si>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</si>
  <si>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</si>
  <si>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</si>
  <si>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r>
      <t xml:space="preserve">Resident Participation  Agreements - </t>
    </r>
    <r>
      <rPr>
        <b/>
        <sz val="10"/>
        <rFont val="Arial"/>
        <family val="2"/>
      </rPr>
      <t>to be used only if two Housing Authority developed or sponsored applications are tied.  Not to be used as a tiebreaker between HA and Non-Housing Authority proposals.</t>
    </r>
  </si>
  <si>
    <t>Highest Project Affordability, Marketability, and Fair Housing Score</t>
  </si>
  <si>
    <t>Sustainable Development</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</si>
  <si>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</si>
  <si>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</si>
  <si>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</si>
  <si>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</si>
  <si>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</si>
  <si>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Construction  Reasonable-  ness</t>
  </si>
  <si>
    <t>Marketability</t>
  </si>
  <si>
    <t>projected costs exceed the standard by 40% but &lt; 50%</t>
  </si>
  <si>
    <t>projected costs exceed the standard by 30% but &lt; 40%</t>
  </si>
  <si>
    <t>projected costs exceed the standard by 20% but &lt; 30%</t>
  </si>
  <si>
    <t>projected costs exceed the standard by 10% but &lt; 20%</t>
  </si>
  <si>
    <t>The project design includes LEED, ASTM, Green Globes or</t>
  </si>
  <si>
    <t>for</t>
  </si>
  <si>
    <t>Commitments</t>
  </si>
  <si>
    <t>Project Location:</t>
  </si>
  <si>
    <t>Reviewer:</t>
  </si>
  <si>
    <t>greater than 50%</t>
  </si>
  <si>
    <r>
      <rPr>
        <b/>
        <sz val="6"/>
        <rFont val="Arial"/>
        <family val="2"/>
      </rPr>
      <t>OR</t>
    </r>
    <r>
      <rPr>
        <sz val="6"/>
        <rFont val="Arial"/>
        <family val="2"/>
      </rPr>
      <t xml:space="preserve">                                                                                                                    within 1/4 mile of regular all-day bus transit stops to major employment centers</t>
    </r>
  </si>
  <si>
    <t xml:space="preserve">within 1/2 mile of multi-modal options for transit (2 or more modes, i.e., rail transit station, regular all-day bus transit stops to major employment centers, all-day ferry station, etc.) </t>
  </si>
  <si>
    <t>greater than 5% but less than 10%</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</si>
  <si>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</si>
  <si>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</si>
  <si>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</si>
  <si>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Project provides a household type (large family, elderly, etc) that is under-represented in the census tract</t>
  </si>
  <si>
    <t>Does the application demonstrate that the development team has the requisite experience to complete the development in a timely manner and within budget?</t>
  </si>
  <si>
    <t>Relevant</t>
  </si>
  <si>
    <t>Experience</t>
  </si>
  <si>
    <t>Availability of Affordable Housing</t>
  </si>
  <si>
    <t xml:space="preserve">Is the project a mixed-income development, meaning a portion of the  units are non-income restricted? </t>
  </si>
  <si>
    <t>Points will be awarded based on the proposed affordability in excess of programmatic minimums.</t>
  </si>
  <si>
    <t xml:space="preserve">projected costs exceed the standard by less than 10% </t>
  </si>
  <si>
    <t xml:space="preserve">smaller setbacks, etc.  </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</si>
  <si>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</si>
  <si>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</si>
  <si>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t xml:space="preserve">Does the project include mixed-use development characteristics?  (Residential development along with other uses such as office, retail, commercial, educational etc.) </t>
  </si>
  <si>
    <t>Projects that propose mixed-uses rather than a single land use will be awarded points.</t>
  </si>
  <si>
    <t>Unique Characteristics</t>
  </si>
  <si>
    <t>Greater than 30 year affordability period</t>
  </si>
  <si>
    <t>Evidence/explanation must be provided.  Neighborhood is defined as the development census tract or  contiguous census tract and MUST demonstrate linkage to the proposed development .</t>
  </si>
  <si>
    <t>5 points if both</t>
  </si>
  <si>
    <t xml:space="preserve"> </t>
  </si>
  <si>
    <t>Max Possible Points</t>
  </si>
  <si>
    <t>Does the application demonstrate demand for all units?  To receive points the application must  document this status with quantifiable information.  The applicant should demonstrate that marketability exists for all units, not just the DOH restricted units.</t>
  </si>
  <si>
    <t>Award points based on affordability period.</t>
  </si>
  <si>
    <t xml:space="preserve">established for per unit and square foot costs?  Points will be </t>
  </si>
  <si>
    <t xml:space="preserve">deducted based on the % that projected costs exceed the </t>
  </si>
  <si>
    <t>0 -20%</t>
  </si>
  <si>
    <t>Does the project include an approved zone change or an overlay district designation that will enable mixed-use development in the present and in the future in the project site and /or in the surrounding area, such as a housing incentive zone?</t>
  </si>
  <si>
    <t>The question is attempting to gauge if capital investment for water/sewer will be required to accomplish the project.</t>
  </si>
  <si>
    <t xml:space="preserve">Firm commitments equal or above 50% </t>
  </si>
  <si>
    <t>Firm commitments between 25%-49%</t>
  </si>
  <si>
    <t>Firm commitments between 10%-24%</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</si>
  <si>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</si>
  <si>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</si>
  <si>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</si>
  <si>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3 points if vacant/abandoned property</t>
  </si>
  <si>
    <t xml:space="preserve">Award points based on the percentage of non-income restricted units.  </t>
  </si>
  <si>
    <t xml:space="preserve">     </t>
  </si>
  <si>
    <t>Actual Points</t>
  </si>
  <si>
    <r>
      <t xml:space="preserve">10% </t>
    </r>
    <r>
      <rPr>
        <sz val="6"/>
        <rFont val="Arial"/>
        <family val="2"/>
      </rPr>
      <t>or more</t>
    </r>
  </si>
  <si>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</si>
  <si>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</si>
  <si>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</si>
  <si>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established DOH standard. </t>
  </si>
  <si>
    <t xml:space="preserve">Explanation: </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</si>
  <si>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</si>
  <si>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</si>
  <si>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Has the applicant received full zoning approval for the specific project being applied for?  "Full zoning approval" means zoning "as of right", or documented approval of all conditions identified in ConApp Section 4.6.  Conditional approval is a threshold.</t>
  </si>
  <si>
    <t>What is the percentage of DOH's investment vs. TDC?  Other state funds, including but not limited to Urban Act, Brownfields, and CRDA, are not considered leverage for the purposes of this scoring category.</t>
  </si>
  <si>
    <t xml:space="preserve"> based on percentage.  </t>
  </si>
  <si>
    <t>Use Exhibit 6.5 - Sources of Funds:  Permanent Sources.</t>
  </si>
  <si>
    <r>
      <rPr>
        <u/>
        <sz val="6"/>
        <rFont val="Arial"/>
        <family val="2"/>
      </rPr>
      <t>DOH</t>
    </r>
    <r>
      <rPr>
        <sz val="6"/>
        <rFont val="Arial"/>
        <family val="2"/>
      </rPr>
      <t xml:space="preserve"> Cost Per Unit</t>
    </r>
  </si>
  <si>
    <t>4.3.8</t>
  </si>
  <si>
    <t>4.1.a</t>
  </si>
  <si>
    <t>4.3.1</t>
  </si>
  <si>
    <t>4.3.9</t>
  </si>
  <si>
    <t>4.3.7</t>
  </si>
  <si>
    <t>N/A</t>
  </si>
  <si>
    <t>Section and/or Exhibit</t>
  </si>
  <si>
    <t>4.3.4, 5.1, and      Mrkt Asmnt</t>
  </si>
  <si>
    <t>Fair Hsg</t>
  </si>
  <si>
    <t>Impacts</t>
  </si>
  <si>
    <t>Form</t>
  </si>
  <si>
    <t>4.6 and 4.8.a</t>
  </si>
  <si>
    <t>DOH Website</t>
  </si>
  <si>
    <t>4.2 and 6.5</t>
  </si>
  <si>
    <t>4.8.e.</t>
  </si>
  <si>
    <t>4.3.2 and 4.7.a.</t>
  </si>
  <si>
    <t>4.3.1 and 4.7.a</t>
  </si>
  <si>
    <t>4.7.e and 4.7.a</t>
  </si>
  <si>
    <t>4.8.c and 4.8.d</t>
  </si>
  <si>
    <t>Demonstration of marketability but financial feasibility concerns</t>
  </si>
  <si>
    <t>20-30 year affordability period</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</si>
  <si>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</si>
  <si>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</si>
  <si>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</si>
  <si>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</si>
  <si>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</si>
  <si>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</si>
  <si>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t>Record indicates development team member(s) had closing or completion problems in past.</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</si>
  <si>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</si>
  <si>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</si>
  <si>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Full approval of zoning</t>
  </si>
  <si>
    <r>
      <t>How firm are the funding sources (e</t>
    </r>
    <r>
      <rPr>
        <u/>
        <sz val="6"/>
        <rFont val="Arial"/>
        <family val="2"/>
      </rPr>
      <t>xcluding</t>
    </r>
    <r>
      <rPr>
        <sz val="6"/>
        <rFont val="Arial"/>
        <family val="2"/>
      </rPr>
      <t xml:space="preserve"> CHFA financing, state and federal tax credit proceeds, and DOH funds)?  Points will only be awarded for this category if these funding sources account for at least 50% of Total Development Costs.  </t>
    </r>
  </si>
  <si>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</si>
  <si>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 xml:space="preserve">Divide DOH investment by TDC (less other state funds) and input score </t>
  </si>
  <si>
    <t>$75,000 up to and including $150,000</t>
  </si>
  <si>
    <t>Above $150,000 and up to and including $200,000</t>
  </si>
  <si>
    <t>Up to and including $75,000/DOH Unit</t>
  </si>
  <si>
    <t>Above $75,000 and up to and including $125,000/DOH Unit</t>
  </si>
  <si>
    <t>Above $125,000 and up to and including $175,000/DOH Unit</t>
  </si>
  <si>
    <r>
      <rPr>
        <u/>
        <sz val="6"/>
        <rFont val="Arial"/>
        <family val="2"/>
      </rPr>
      <t>Total</t>
    </r>
    <r>
      <rPr>
        <sz val="6"/>
        <rFont val="Arial"/>
        <family val="2"/>
      </rPr>
      <t xml:space="preserve"> Cost Per Unit</t>
    </r>
  </si>
  <si>
    <t xml:space="preserve">Do the proposed construction hard costs meet the DOH standard </t>
  </si>
  <si>
    <t>Above 30% and up to and including 70% non-income restricted</t>
  </si>
  <si>
    <t>Above 70% and up to and including 90% non-income restricted</t>
  </si>
  <si>
    <t>At least 10% and up to and including 30% non-income restricted</t>
  </si>
  <si>
    <t>The results of the evaluation and Rating and Ranking of applications and all final determinations regarding the selection of projects for funding under the CHAMP initiative will be determined at the sole discretion of the Commissioner of DOH.</t>
  </si>
  <si>
    <r>
      <t>Does the proposed development include unique and positive community development component(s) and impact(s) not otherwise reflected in other rating and ranking categories?  Points can be provided on a sliding scale from 1-7</t>
    </r>
    <r>
      <rPr>
        <sz val="6"/>
        <rFont val="Arial"/>
        <family val="2"/>
      </rPr>
      <t xml:space="preserve"> if such characteristics are present.</t>
    </r>
  </si>
  <si>
    <t xml:space="preserve"> Comments</t>
  </si>
  <si>
    <t>Rehabilitation projects</t>
  </si>
  <si>
    <t>New Construction</t>
  </si>
  <si>
    <t>Up to and including $50,000/DOH Unit</t>
  </si>
  <si>
    <t>Above $50,000 and up to and including $75,000/DOH Unit</t>
  </si>
  <si>
    <t>Above $75,000 and up to and including $100,000/DOH Unit</t>
  </si>
  <si>
    <t>$50,000 up to and including $100,000</t>
  </si>
  <si>
    <t>Above $100,000 and up to and including $150,000</t>
  </si>
  <si>
    <t>Points will be awarded if costs per DOH assisted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</si>
  <si>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Points will be awarded if the total costs per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</si>
  <si>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 xml:space="preserve"> more than 25% of total units</t>
  </si>
  <si>
    <t>more than 15% and less than 20%</t>
  </si>
  <si>
    <t>5% up to 15%</t>
  </si>
  <si>
    <t>Environmental Justice</t>
  </si>
  <si>
    <t>Tenant Services</t>
  </si>
  <si>
    <t>Significant Marketability Concerns</t>
  </si>
  <si>
    <r>
      <t xml:space="preserve">Lack of experience with affordable housing projects </t>
    </r>
    <r>
      <rPr>
        <b/>
        <u/>
        <sz val="6"/>
        <rFont val="Arial"/>
        <family val="2"/>
      </rPr>
      <t>or</t>
    </r>
    <r>
      <rPr>
        <sz val="6"/>
        <rFont val="Arial"/>
        <family val="2"/>
      </rPr>
      <t xml:space="preserve"> experienced but with closing/completion problems.</t>
    </r>
  </si>
  <si>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</si>
  <si>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</si>
  <si>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</si>
  <si>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Does the project target extremely low income households?                                                                                                                                                                                                                                           </t>
    </r>
    <r>
      <rPr>
        <b/>
        <sz val="6"/>
        <color rgb="FFFF0000"/>
        <rFont val="Arial"/>
        <family val="2"/>
      </rPr>
      <t>**SEE NOTE BELOW</t>
    </r>
  </si>
  <si>
    <r>
      <t xml:space="preserve">Does the project target very low income households?                                                         </t>
    </r>
    <r>
      <rPr>
        <b/>
        <sz val="6"/>
        <color rgb="FFFF0000"/>
        <rFont val="Arial"/>
        <family val="2"/>
      </rPr>
      <t>**SEE NOTE BELOW</t>
    </r>
  </si>
  <si>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</si>
  <si>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The "DOH Standard" means the "CHFA Standards for Design and Construction."  Exceptions for extraordinary site and/or project costs that are justified by application materials may be considered by DOH, at DOH's discretion.</t>
  </si>
  <si>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</si>
  <si>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</si>
  <si>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</si>
  <si>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</si>
  <si>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</si>
  <si>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</si>
  <si>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</si>
  <si>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t>Reduce the scoring by 5 points if significant environmental concerns raised.</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</si>
  <si>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</si>
  <si>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</si>
  <si>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Proximity to a concentration of resident related services including but not limited to recreational areas, green spaces, government facilities, commercial services, medical facilities, and grocery stores.</t>
  </si>
  <si>
    <t>Is the proposed project location negatively impacted by its proximity to other land uses that are likely to negatively impact residents, including but not limited to, highways and major roadways, industrial areas, power plants, land fills, or other similar land uses.</t>
  </si>
  <si>
    <t>Does the application contain a letter of support from the municipality's Chief Elected Official or other state or local officials?</t>
  </si>
  <si>
    <r>
      <rPr>
        <b/>
        <sz val="6"/>
        <rFont val="Arial"/>
        <family val="2"/>
      </rPr>
      <t xml:space="preserve">ARCHITECTURAL STAFF TO PROVIDE SCORE </t>
    </r>
    <r>
      <rPr>
        <sz val="6"/>
        <rFont val="Arial"/>
        <family val="2"/>
      </rPr>
      <t xml:space="preserve">                                               Award points for this category only for new construction.</t>
    </r>
  </si>
  <si>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The gut rehabilitation of existing unoccupied units as well as the conversion of non-residential space into residential space shall be considered new construction for the purposes of this category.</t>
    </r>
  </si>
  <si>
    <t>Divide "Total Development Budget" by total number of units in the project.   The gut rehabilitation of existing unoccupied units as well as the conversion of non-residential space into residential space shall be considered new construction for the purposes of this category.</t>
  </si>
  <si>
    <t>An application for a project in which more than 50% of the units are proposed to be affordable will be reduced by up to -5 points if the project location is negatively impacted by its proximity to facilities and land uses that raise significant noise, sound, smell, or other environmental concerns, if such negative impacts are not effectively mitigated.</t>
  </si>
  <si>
    <t>Does the project involve a tract of undeveloped land, raw land or a "Greenfield?"  (Note: Development of infill sites - smaller undeveloped parcels within larger developed areas, are highly encouraged.)</t>
  </si>
  <si>
    <r>
      <t xml:space="preserve">Is the </t>
    </r>
    <r>
      <rPr>
        <b/>
        <sz val="6"/>
        <rFont val="Arial"/>
        <family val="2"/>
      </rPr>
      <t>main project site</t>
    </r>
    <r>
      <rPr>
        <sz val="6"/>
        <rFont val="Arial"/>
        <family val="2"/>
      </rPr>
      <t xml:space="preserve"> a designated Brownfield?</t>
    </r>
  </si>
  <si>
    <r>
      <rPr>
        <b/>
        <sz val="6"/>
        <rFont val="Arial"/>
        <family val="2"/>
      </rPr>
      <t xml:space="preserve">DOH DEVELOPMENT STAFF TO PROVIDE SCORE      </t>
    </r>
    <r>
      <rPr>
        <sz val="6"/>
        <rFont val="Arial"/>
        <family val="2"/>
      </rPr>
      <t xml:space="preserve">                                              Award points based on the proximity of the proposed development to public and mass transit.   Proposed transit projects that are underway may also be considered.</t>
    </r>
  </si>
  <si>
    <t>DOH DEVELOPMENT STAFF TO PROVIDE SCORE</t>
  </si>
  <si>
    <t xml:space="preserve">1) Development of 5-19 units of family housing </t>
  </si>
  <si>
    <t>2) Development of 20 units or more of family housing</t>
  </si>
  <si>
    <t xml:space="preserve">3) Large bedroom bonus </t>
  </si>
  <si>
    <t>Above $150,000 and up to and including $175,000</t>
  </si>
  <si>
    <t>Above $200,000 and up to and including $250,000</t>
  </si>
  <si>
    <t>The State encourages the incorporation of sustainable development standards  into all project designs.  These standards include green building standards, alternate energy sources, water conservation, and land conservation, and energy conservation.</t>
  </si>
  <si>
    <t xml:space="preserve">Provide points if the project is located in a municipality where there is less than 10% affordable housing as identified in the Affordable Housing Appeals List.   Points will be only be awarded for new construction development of units with 2 or more bedrooms "family housing".                                                                                                                  </t>
  </si>
  <si>
    <r>
      <rPr>
        <b/>
        <sz val="6"/>
        <color rgb="FFFF0000"/>
        <rFont val="Arial"/>
        <family val="2"/>
      </rPr>
      <t xml:space="preserve">**Note to Low Income and Supportive Housing Point Categories: </t>
    </r>
    <r>
      <rPr>
        <b/>
        <sz val="6"/>
        <rFont val="Arial"/>
        <family val="2"/>
      </rPr>
      <t xml:space="preserve"> Applicants may only receive points for a maximum of two of the following categories: Percentage of Extremely Low Income, Percentage of Very Low Income, and Percentage of Supportive Housing Units.  DOH will provide points for the two highest categories if an application is eligible under all three categories.</t>
    </r>
  </si>
  <si>
    <t>Detailed soft commitment letters with rate and key terms identified</t>
  </si>
  <si>
    <t>Provide 4 points if the application materials demonstrate that the project site is within a safe walking distance (i.e. not more than 1/4 mile) of community services and amenities.  Partial points may be awarded for proximity to fewer amenities.</t>
  </si>
  <si>
    <t>3 points if historic designated property</t>
  </si>
  <si>
    <t xml:space="preserve">Award points based on the  number of family housing units being created.                                                                                                                                                                           If 20%, but not less than 3 units, of family housing units are 3 bedrooms or more, and the application qualifies for points under categories 3 or 4, then the proposal will receive an additional 2 points.                                                                                                                                                         </t>
  </si>
  <si>
    <r>
      <t xml:space="preserve">Can the project or project site be served by existing public utility services?  </t>
    </r>
    <r>
      <rPr>
        <b/>
        <sz val="6"/>
        <rFont val="Arial"/>
        <family val="2"/>
      </rPr>
      <t>OR</t>
    </r>
    <r>
      <rPr>
        <sz val="6"/>
        <rFont val="Arial"/>
        <family val="2"/>
      </rPr>
      <t xml:space="preserve"> the proposed development is located in a high opportunity municipality.</t>
    </r>
  </si>
  <si>
    <r>
      <t xml:space="preserve">Does the project include the reuse and rehabilitation of suitable </t>
    </r>
    <r>
      <rPr>
        <b/>
        <i/>
        <sz val="6"/>
        <color rgb="FFFF0000"/>
        <rFont val="Arial"/>
        <family val="2"/>
      </rPr>
      <t>formerly developed</t>
    </r>
    <r>
      <rPr>
        <sz val="6"/>
        <rFont val="Arial"/>
        <family val="2"/>
      </rPr>
      <t xml:space="preserv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color indexed="10"/>
        <rFont val="Arial"/>
        <family val="2"/>
      </rPr>
      <t xml:space="preserve">  </t>
    </r>
  </si>
  <si>
    <t>The project design includes alternative energy sources such as wind, solar, hydro, etc., with sufficient savings in operating costs to justify the initial investment.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</si>
  <si>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that includes the appropriation of local financial resources.      </t>
    </r>
    <r>
      <rPr>
        <sz val="6"/>
        <color indexed="10"/>
        <rFont val="Arial"/>
        <family val="2"/>
      </rPr>
      <t xml:space="preserve">      </t>
    </r>
    <r>
      <rPr>
        <sz val="6"/>
        <rFont val="Arial"/>
        <family val="2"/>
      </rPr>
      <t xml:space="preserve">                                                 </t>
    </r>
  </si>
</sst>
</file>

<file path=xl/styles.xml><?xml version="1.0" encoding="utf-8"?>
<styleSheet xmlns="http://schemas.openxmlformats.org/spreadsheetml/2006/main">
  <numFmts count="3">
    <numFmt numFmtId="164" formatCode="0.0"/>
    <numFmt numFmtId="165" formatCode="0.0%"/>
    <numFmt numFmtId="166" formatCode="m/d/yy;@"/>
  </numFmts>
  <fonts count="28">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u/>
      <sz val="10"/>
      <name val="Arial"/>
      <family val="2"/>
    </font>
    <font>
      <b/>
      <sz val="14"/>
      <name val="Arial"/>
      <family val="2"/>
    </font>
    <font>
      <strike/>
      <sz val="6"/>
      <name val="Arial"/>
      <family val="2"/>
    </font>
    <font>
      <strike/>
      <sz val="6"/>
      <name val="Cambria"/>
      <family val="1"/>
    </font>
    <font>
      <sz val="6"/>
      <name val="Cambria"/>
      <family val="1"/>
    </font>
    <font>
      <sz val="10"/>
      <name val="Cambria"/>
      <family val="1"/>
    </font>
    <font>
      <sz val="6"/>
      <color rgb="FFFF0000"/>
      <name val="Arial"/>
      <family val="2"/>
    </font>
    <font>
      <b/>
      <sz val="6"/>
      <color rgb="FFFF0000"/>
      <name val="Arial"/>
      <family val="2"/>
    </font>
    <font>
      <sz val="6"/>
      <color theme="4"/>
      <name val="Arial"/>
      <family val="2"/>
    </font>
    <font>
      <sz val="6"/>
      <color theme="7"/>
      <name val="Arial"/>
      <family val="2"/>
    </font>
    <font>
      <sz val="6"/>
      <color rgb="FF0070C0"/>
      <name val="Arial"/>
      <family val="2"/>
    </font>
    <font>
      <i/>
      <sz val="6"/>
      <name val="Arial"/>
      <family val="2"/>
    </font>
    <font>
      <sz val="6"/>
      <color theme="3"/>
      <name val="Arial"/>
      <family val="2"/>
    </font>
    <font>
      <u/>
      <sz val="6"/>
      <name val="Arial"/>
      <family val="2"/>
    </font>
    <font>
      <b/>
      <sz val="8"/>
      <name val="Arial"/>
      <family val="2"/>
    </font>
    <font>
      <i/>
      <u/>
      <sz val="6"/>
      <name val="Arial"/>
      <family val="2"/>
    </font>
    <font>
      <b/>
      <u/>
      <sz val="6"/>
      <name val="Arial"/>
      <family val="2"/>
    </font>
    <font>
      <b/>
      <i/>
      <sz val="10"/>
      <name val="Arial"/>
      <family val="2"/>
    </font>
    <font>
      <b/>
      <i/>
      <sz val="6"/>
      <color rgb="FFFF0000"/>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3">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5" xfId="0" applyFont="1" applyFill="1" applyBorder="1" applyAlignment="1">
      <alignment horizontal="right" wrapText="1"/>
    </xf>
    <xf numFmtId="0" fontId="1" fillId="0" borderId="3" xfId="0" applyFont="1" applyFill="1" applyBorder="1" applyAlignment="1">
      <alignment horizontal="right"/>
    </xf>
    <xf numFmtId="0" fontId="1" fillId="0" borderId="3"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165" fontId="1" fillId="0" borderId="6" xfId="0" applyNumberFormat="1" applyFont="1" applyFill="1" applyBorder="1" applyAlignment="1">
      <alignment horizontal="center"/>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NumberFormat="1" applyFont="1" applyFill="1" applyBorder="1" applyAlignment="1">
      <alignment vertical="top" wrapText="1"/>
    </xf>
    <xf numFmtId="0" fontId="2" fillId="0" borderId="0" xfId="0" applyFont="1" applyFill="1" applyBorder="1" applyAlignment="1">
      <alignment horizontal="right" vertical="top" wrapText="1"/>
    </xf>
    <xf numFmtId="0" fontId="2" fillId="0" borderId="7" xfId="0" applyFont="1" applyFill="1" applyBorder="1" applyAlignment="1">
      <alignment horizontal="left"/>
    </xf>
    <xf numFmtId="0" fontId="7" fillId="0" borderId="3" xfId="0" applyFont="1" applyFill="1" applyBorder="1" applyAlignment="1">
      <alignment horizontal="center" wrapText="1"/>
    </xf>
    <xf numFmtId="0" fontId="2" fillId="0" borderId="0" xfId="0" applyFont="1" applyFill="1" applyBorder="1" applyAlignment="1">
      <alignment horizontal="left"/>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0" fontId="1" fillId="0" borderId="0" xfId="0" applyFont="1" applyFill="1" applyBorder="1" applyAlignment="1">
      <alignment horizontal="center" vertical="top"/>
    </xf>
    <xf numFmtId="165" fontId="1" fillId="0" borderId="9" xfId="0" applyNumberFormat="1" applyFont="1" applyFill="1" applyBorder="1" applyAlignment="1">
      <alignment horizontal="center"/>
    </xf>
    <xf numFmtId="165" fontId="1" fillId="0" borderId="10" xfId="0" applyNumberFormat="1" applyFont="1" applyFill="1" applyBorder="1" applyAlignment="1">
      <alignment horizontal="center"/>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12"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2" fillId="0" borderId="0" xfId="0" applyFont="1" applyFill="1" applyBorder="1" applyAlignment="1">
      <alignment horizontal="center" vertical="top"/>
    </xf>
    <xf numFmtId="0" fontId="2" fillId="0" borderId="16"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17" xfId="0" applyFont="1" applyFill="1" applyBorder="1" applyAlignment="1">
      <alignment horizontal="left"/>
    </xf>
    <xf numFmtId="0" fontId="1" fillId="0" borderId="18" xfId="0" applyFont="1" applyFill="1" applyBorder="1" applyAlignment="1">
      <alignment horizontal="left"/>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9" xfId="0" applyNumberFormat="1" applyFont="1" applyFill="1" applyBorder="1" applyAlignment="1">
      <alignment horizontal="center" vertical="top"/>
    </xf>
    <xf numFmtId="1" fontId="1" fillId="0" borderId="2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4" fillId="0" borderId="0" xfId="0" applyFont="1" applyFill="1" applyAlignment="1">
      <alignment horizontal="center" wrapText="1"/>
    </xf>
    <xf numFmtId="165" fontId="4" fillId="0" borderId="0" xfId="0" applyNumberFormat="1" applyFont="1" applyFill="1" applyBorder="1" applyAlignment="1">
      <alignment horizontal="center"/>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wrapText="1"/>
    </xf>
    <xf numFmtId="1" fontId="11" fillId="0" borderId="2" xfId="0" applyNumberFormat="1" applyFont="1" applyFill="1" applyBorder="1" applyAlignment="1" applyProtection="1">
      <alignment horizontal="center" vertical="top"/>
      <protection locked="0"/>
    </xf>
    <xf numFmtId="0" fontId="1" fillId="0" borderId="0" xfId="0" applyFont="1" applyFill="1" applyBorder="1" applyAlignment="1">
      <alignment horizontal="right" wrapText="1"/>
    </xf>
    <xf numFmtId="0" fontId="2" fillId="0" borderId="0" xfId="0" applyFont="1" applyFill="1" applyBorder="1" applyAlignment="1">
      <alignment horizontal="center" wrapText="1"/>
    </xf>
    <xf numFmtId="0" fontId="1" fillId="0" borderId="0" xfId="0" applyFont="1" applyFill="1" applyBorder="1" applyAlignment="1"/>
    <xf numFmtId="1" fontId="2" fillId="0" borderId="0" xfId="0" applyNumberFormat="1" applyFont="1" applyFill="1" applyBorder="1" applyAlignment="1">
      <alignment horizontal="center" vertical="center"/>
    </xf>
    <xf numFmtId="0" fontId="7" fillId="0" borderId="8" xfId="0" applyFont="1" applyFill="1" applyBorder="1" applyAlignment="1">
      <alignment horizontal="center" wrapText="1"/>
    </xf>
    <xf numFmtId="0" fontId="1" fillId="0" borderId="4" xfId="0" applyFont="1" applyFill="1" applyBorder="1" applyAlignment="1">
      <alignment horizontal="center" wrapText="1"/>
    </xf>
    <xf numFmtId="0" fontId="1" fillId="0" borderId="8" xfId="0" applyFont="1" applyFill="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1" xfId="0" applyFont="1" applyFill="1" applyBorder="1" applyAlignment="1">
      <alignment horizontal="center" vertical="center" wrapText="1"/>
    </xf>
    <xf numFmtId="0" fontId="1" fillId="0" borderId="22" xfId="0" applyFont="1" applyFill="1" applyBorder="1"/>
    <xf numFmtId="0" fontId="1" fillId="0" borderId="23" xfId="0" applyFont="1" applyFill="1" applyBorder="1"/>
    <xf numFmtId="0" fontId="1" fillId="0" borderId="24" xfId="0" applyFont="1" applyFill="1" applyBorder="1" applyAlignment="1" applyProtection="1">
      <protection locked="0"/>
    </xf>
    <xf numFmtId="49" fontId="1" fillId="0" borderId="24" xfId="0" applyNumberFormat="1" applyFont="1" applyFill="1" applyBorder="1" applyAlignment="1" applyProtection="1">
      <alignment horizontal="left"/>
      <protection locked="0"/>
    </xf>
    <xf numFmtId="49" fontId="1" fillId="0" borderId="25" xfId="0" applyNumberFormat="1" applyFont="1" applyFill="1" applyBorder="1"/>
    <xf numFmtId="1" fontId="2" fillId="0" borderId="0" xfId="0" applyNumberFormat="1" applyFont="1" applyFill="1" applyAlignment="1">
      <alignment horizontal="right" vertical="top"/>
    </xf>
    <xf numFmtId="0" fontId="2" fillId="0" borderId="26"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27"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12"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9" fillId="0" borderId="0" xfId="0" applyFont="1" applyFill="1" applyAlignment="1">
      <alignment horizontal="left" vertical="top" wrapText="1"/>
    </xf>
    <xf numFmtId="0" fontId="1" fillId="0" borderId="0" xfId="0" applyFont="1" applyFill="1" applyBorder="1" applyAlignment="1">
      <alignment wrapText="1"/>
    </xf>
    <xf numFmtId="0" fontId="2" fillId="0" borderId="0" xfId="0" applyFont="1" applyFill="1" applyAlignment="1">
      <alignment horizontal="right" vertical="top"/>
    </xf>
    <xf numFmtId="0" fontId="1" fillId="0" borderId="11" xfId="0" applyFont="1" applyFill="1" applyBorder="1" applyAlignment="1">
      <alignment horizontal="center" vertical="center"/>
    </xf>
    <xf numFmtId="0" fontId="1" fillId="0" borderId="11" xfId="0" applyFont="1" applyFill="1" applyBorder="1" applyAlignment="1">
      <alignment horizontal="right" vertical="top"/>
    </xf>
    <xf numFmtId="0" fontId="1" fillId="0" borderId="4" xfId="0" applyFont="1" applyFill="1" applyBorder="1" applyAlignment="1">
      <alignment wrapText="1"/>
    </xf>
    <xf numFmtId="0" fontId="9" fillId="0" borderId="0" xfId="0" applyFont="1" applyFill="1" applyAlignment="1">
      <alignment horizontal="left" vertical="top"/>
    </xf>
    <xf numFmtId="0" fontId="1" fillId="0" borderId="12" xfId="0" applyFont="1" applyFill="1" applyBorder="1" applyAlignment="1">
      <alignment horizontal="right"/>
    </xf>
    <xf numFmtId="0" fontId="2" fillId="0" borderId="8" xfId="0" applyFont="1" applyFill="1" applyBorder="1" applyAlignment="1">
      <alignment horizontal="center" wrapText="1"/>
    </xf>
    <xf numFmtId="1" fontId="1" fillId="0" borderId="11" xfId="0" applyNumberFormat="1" applyFont="1" applyFill="1" applyBorder="1" applyAlignment="1">
      <alignment horizontal="center" vertical="top"/>
    </xf>
    <xf numFmtId="0" fontId="1" fillId="0" borderId="31" xfId="0" applyFont="1" applyFill="1" applyBorder="1" applyAlignment="1">
      <alignment horizontal="right" vertical="top"/>
    </xf>
    <xf numFmtId="49" fontId="1" fillId="0" borderId="30" xfId="0" applyNumberFormat="1" applyFont="1" applyFill="1" applyBorder="1"/>
    <xf numFmtId="0" fontId="1" fillId="0" borderId="13" xfId="0" applyFont="1" applyFill="1" applyBorder="1" applyAlignment="1">
      <alignment wrapText="1"/>
    </xf>
    <xf numFmtId="49" fontId="1" fillId="0" borderId="28" xfId="0" applyNumberFormat="1" applyFont="1" applyFill="1" applyBorder="1"/>
    <xf numFmtId="49" fontId="1" fillId="0" borderId="13" xfId="0" applyNumberFormat="1" applyFont="1" applyFill="1" applyBorder="1"/>
    <xf numFmtId="49" fontId="1" fillId="0" borderId="0" xfId="0" applyNumberFormat="1" applyFont="1" applyFill="1" applyBorder="1" applyAlignment="1">
      <alignment horizontal="left" vertical="top"/>
    </xf>
    <xf numFmtId="0" fontId="15" fillId="0" borderId="0" xfId="0" applyFont="1" applyFill="1" applyBorder="1" applyAlignment="1">
      <alignment wrapText="1"/>
    </xf>
    <xf numFmtId="0" fontId="15" fillId="0" borderId="0" xfId="0" applyFont="1" applyFill="1" applyBorder="1"/>
    <xf numFmtId="1" fontId="12" fillId="0" borderId="5" xfId="0" applyNumberFormat="1" applyFont="1" applyFill="1" applyBorder="1" applyAlignment="1">
      <alignment horizontal="center" vertical="top"/>
    </xf>
    <xf numFmtId="0" fontId="13" fillId="0" borderId="1" xfId="0" applyFont="1" applyFill="1" applyBorder="1" applyAlignment="1">
      <alignment horizontal="right" vertical="top"/>
    </xf>
    <xf numFmtId="0" fontId="13" fillId="0" borderId="1" xfId="0" applyFont="1" applyFill="1" applyBorder="1" applyAlignment="1">
      <alignment horizontal="center" vertical="top"/>
    </xf>
    <xf numFmtId="0" fontId="13" fillId="0" borderId="5" xfId="0" applyFont="1" applyFill="1" applyBorder="1" applyAlignment="1">
      <alignment horizontal="right" vertical="top"/>
    </xf>
    <xf numFmtId="0" fontId="13" fillId="0" borderId="5" xfId="0" applyFont="1" applyFill="1" applyBorder="1" applyAlignment="1">
      <alignment horizontal="center" vertical="top"/>
    </xf>
    <xf numFmtId="0" fontId="1" fillId="0" borderId="8" xfId="0" applyFont="1" applyFill="1" applyBorder="1" applyAlignment="1">
      <alignment horizontal="right" vertical="top"/>
    </xf>
    <xf numFmtId="0" fontId="15" fillId="3" borderId="33" xfId="0" applyFont="1" applyFill="1" applyBorder="1" applyAlignment="1">
      <alignment wrapText="1"/>
    </xf>
    <xf numFmtId="0" fontId="15" fillId="3" borderId="25" xfId="0" applyFont="1" applyFill="1" applyBorder="1" applyAlignment="1">
      <alignment wrapText="1"/>
    </xf>
    <xf numFmtId="0" fontId="15" fillId="3" borderId="34" xfId="0" applyFont="1" applyFill="1" applyBorder="1"/>
    <xf numFmtId="1" fontId="2" fillId="0" borderId="16"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1" fontId="1" fillId="0" borderId="35"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8" xfId="0" applyFont="1" applyFill="1" applyBorder="1" applyAlignment="1">
      <alignment horizontal="right"/>
    </xf>
    <xf numFmtId="0" fontId="1" fillId="0" borderId="4" xfId="0" applyFont="1" applyFill="1" applyBorder="1" applyAlignment="1">
      <alignment horizontal="right"/>
    </xf>
    <xf numFmtId="49" fontId="1" fillId="0" borderId="13" xfId="0" applyNumberFormat="1" applyFont="1" applyFill="1" applyBorder="1" applyAlignment="1">
      <alignment wrapText="1"/>
    </xf>
    <xf numFmtId="49" fontId="1" fillId="0" borderId="28" xfId="0" applyNumberFormat="1" applyFont="1" applyFill="1" applyBorder="1" applyAlignment="1">
      <alignment vertical="top" wrapText="1"/>
    </xf>
    <xf numFmtId="0" fontId="1" fillId="0" borderId="37" xfId="0" applyFont="1" applyFill="1" applyBorder="1" applyAlignment="1">
      <alignment horizontal="center" vertical="top"/>
    </xf>
    <xf numFmtId="0" fontId="1" fillId="0" borderId="38" xfId="0" applyFont="1" applyFill="1" applyBorder="1" applyAlignment="1">
      <alignment horizontal="center" vertical="top"/>
    </xf>
    <xf numFmtId="0" fontId="1" fillId="0" borderId="12"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11"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49" fontId="1" fillId="0" borderId="3" xfId="0" applyNumberFormat="1" applyFont="1" applyFill="1" applyBorder="1"/>
    <xf numFmtId="49" fontId="1" fillId="0" borderId="8" xfId="0" applyNumberFormat="1" applyFont="1" applyFill="1" applyBorder="1"/>
    <xf numFmtId="0" fontId="1" fillId="0" borderId="8" xfId="0" applyFont="1" applyFill="1" applyBorder="1"/>
    <xf numFmtId="0" fontId="1" fillId="0" borderId="5" xfId="0" applyFont="1" applyFill="1" applyBorder="1" applyAlignment="1" applyProtection="1">
      <alignment horizontal="center" vertical="top"/>
      <protection locked="0"/>
    </xf>
    <xf numFmtId="1" fontId="13" fillId="0" borderId="1" xfId="0" applyNumberFormat="1" applyFont="1" applyFill="1" applyBorder="1" applyAlignment="1">
      <alignment horizontal="center" vertical="top"/>
    </xf>
    <xf numFmtId="0" fontId="16" fillId="0" borderId="0" xfId="0" applyFont="1" applyFill="1" applyAlignment="1">
      <alignment horizontal="right"/>
    </xf>
    <xf numFmtId="49" fontId="16" fillId="0" borderId="0" xfId="0" applyNumberFormat="1" applyFont="1" applyFill="1" applyAlignment="1">
      <alignment horizontal="right"/>
    </xf>
    <xf numFmtId="166" fontId="15" fillId="0" borderId="25"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15" fillId="0" borderId="30"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3" xfId="0" applyFont="1" applyFill="1" applyBorder="1" applyAlignment="1">
      <alignment horizontal="left" vertical="top" wrapText="1"/>
    </xf>
    <xf numFmtId="0" fontId="1" fillId="0" borderId="28" xfId="0" applyFont="1" applyFill="1" applyBorder="1" applyAlignment="1">
      <alignment horizontal="left"/>
    </xf>
    <xf numFmtId="0" fontId="1" fillId="0" borderId="36" xfId="0" applyFont="1" applyFill="1" applyBorder="1" applyAlignment="1">
      <alignment horizontal="left"/>
    </xf>
    <xf numFmtId="0" fontId="1" fillId="0" borderId="29" xfId="0" applyFont="1" applyFill="1" applyBorder="1" applyAlignment="1">
      <alignment horizontal="left" vertical="top" wrapText="1"/>
    </xf>
    <xf numFmtId="0" fontId="2" fillId="0" borderId="4" xfId="0" applyFont="1" applyFill="1" applyBorder="1" applyAlignment="1">
      <alignment horizontal="center"/>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3" fillId="0" borderId="0" xfId="0" applyNumberFormat="1" applyFont="1" applyFill="1" applyAlignment="1">
      <alignment horizontal="center" wrapText="1"/>
    </xf>
    <xf numFmtId="0" fontId="1" fillId="0" borderId="32" xfId="0" applyFont="1" applyFill="1" applyBorder="1" applyAlignment="1">
      <alignment horizontal="center" vertical="top"/>
    </xf>
    <xf numFmtId="0" fontId="1" fillId="0" borderId="29" xfId="0" applyFont="1" applyFill="1" applyBorder="1" applyAlignment="1">
      <alignment horizontal="left" wrapText="1"/>
    </xf>
    <xf numFmtId="0" fontId="1" fillId="0" borderId="21" xfId="0" applyFont="1" applyFill="1" applyBorder="1" applyAlignment="1">
      <alignment horizontal="center"/>
    </xf>
    <xf numFmtId="0" fontId="1" fillId="0" borderId="11" xfId="0" applyFont="1" applyFill="1" applyBorder="1" applyAlignment="1">
      <alignment horizontal="center" vertical="center"/>
    </xf>
    <xf numFmtId="0" fontId="1" fillId="0" borderId="3" xfId="0" applyFont="1" applyFill="1" applyBorder="1" applyAlignment="1">
      <alignment vertical="center"/>
    </xf>
    <xf numFmtId="0" fontId="1" fillId="0" borderId="35" xfId="0" applyFont="1" applyFill="1" applyBorder="1" applyAlignment="1">
      <alignment horizontal="center" vertical="top"/>
    </xf>
    <xf numFmtId="0" fontId="1" fillId="0" borderId="22" xfId="0" applyFont="1" applyFill="1" applyBorder="1" applyAlignment="1">
      <alignment horizontal="center" vertical="top"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1" xfId="0" applyFont="1" applyFill="1" applyBorder="1" applyAlignment="1">
      <alignment horizontal="left"/>
    </xf>
    <xf numFmtId="0" fontId="1" fillId="0" borderId="1" xfId="0" applyFont="1" applyFill="1" applyBorder="1" applyAlignment="1" applyProtection="1">
      <alignment horizontal="center" vertical="top"/>
      <protection locked="0"/>
    </xf>
    <xf numFmtId="0" fontId="1" fillId="0" borderId="11" xfId="0" applyFont="1" applyFill="1" applyBorder="1" applyAlignment="1" applyProtection="1">
      <alignment horizontal="center" vertical="top"/>
      <protection locked="0"/>
    </xf>
    <xf numFmtId="0" fontId="1" fillId="0" borderId="8"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49" fontId="15" fillId="0" borderId="28" xfId="0" applyNumberFormat="1"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center" vertical="center"/>
    </xf>
    <xf numFmtId="0" fontId="1" fillId="0" borderId="14" xfId="0" applyFont="1" applyFill="1" applyBorder="1" applyAlignment="1">
      <alignment horizontal="center" vertical="top"/>
    </xf>
    <xf numFmtId="1" fontId="1" fillId="0" borderId="14" xfId="0" applyNumberFormat="1" applyFont="1" applyFill="1" applyBorder="1" applyAlignment="1">
      <alignment horizontal="center" vertical="top"/>
    </xf>
    <xf numFmtId="0" fontId="1" fillId="0" borderId="15" xfId="0" applyFont="1" applyFill="1" applyBorder="1" applyAlignment="1">
      <alignment horizontal="center" vertical="top"/>
    </xf>
    <xf numFmtId="1" fontId="1" fillId="0" borderId="15" xfId="0" applyNumberFormat="1" applyFont="1" applyFill="1" applyBorder="1" applyAlignment="1">
      <alignment horizontal="center" vertical="top"/>
    </xf>
    <xf numFmtId="0" fontId="1" fillId="0" borderId="4"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0" fontId="2" fillId="0" borderId="28" xfId="0" applyFont="1" applyFill="1" applyBorder="1"/>
    <xf numFmtId="0" fontId="1" fillId="0" borderId="28" xfId="0" applyFont="1" applyFill="1" applyBorder="1" applyProtection="1">
      <protection locked="0"/>
    </xf>
    <xf numFmtId="0" fontId="1" fillId="0" borderId="0" xfId="0" applyFont="1" applyFill="1" applyBorder="1" applyAlignment="1">
      <alignment horizontal="right" vertical="top"/>
    </xf>
    <xf numFmtId="1" fontId="1" fillId="0" borderId="13" xfId="0" applyNumberFormat="1" applyFont="1" applyFill="1" applyBorder="1" applyAlignment="1" applyProtection="1">
      <alignment horizontal="center" vertical="top"/>
      <protection locked="0"/>
    </xf>
    <xf numFmtId="0" fontId="2" fillId="0" borderId="13" xfId="0" applyFont="1" applyFill="1" applyBorder="1"/>
    <xf numFmtId="0" fontId="15" fillId="0" borderId="5" xfId="0" applyFont="1" applyFill="1" applyBorder="1" applyAlignment="1">
      <alignment horizontal="right" vertical="top"/>
    </xf>
    <xf numFmtId="0" fontId="15" fillId="0" borderId="3" xfId="0" applyFont="1" applyFill="1" applyBorder="1" applyAlignment="1">
      <alignment horizontal="center" vertical="top"/>
    </xf>
    <xf numFmtId="1" fontId="1" fillId="0" borderId="28" xfId="0" applyNumberFormat="1" applyFont="1" applyFill="1" applyBorder="1" applyAlignment="1" applyProtection="1">
      <alignment horizontal="center" vertical="top"/>
      <protection locked="0"/>
    </xf>
    <xf numFmtId="0" fontId="1" fillId="0" borderId="28" xfId="0" applyFont="1" applyFill="1" applyBorder="1"/>
    <xf numFmtId="0" fontId="1" fillId="0" borderId="4" xfId="0" applyFont="1" applyFill="1" applyBorder="1" applyAlignment="1">
      <alignment horizontal="left" wrapText="1"/>
    </xf>
    <xf numFmtId="0" fontId="1" fillId="0" borderId="3" xfId="0" applyFont="1" applyFill="1" applyBorder="1" applyAlignment="1">
      <alignment horizontal="left" wrapText="1"/>
    </xf>
    <xf numFmtId="0" fontId="1" fillId="0" borderId="3" xfId="0" applyFont="1" applyFill="1" applyBorder="1" applyAlignment="1">
      <alignment horizontal="left"/>
    </xf>
    <xf numFmtId="0" fontId="1" fillId="0" borderId="8" xfId="0" applyFont="1" applyFill="1" applyBorder="1" applyAlignment="1">
      <alignment horizontal="left"/>
    </xf>
    <xf numFmtId="49" fontId="1" fillId="0" borderId="4" xfId="0" applyNumberFormat="1" applyFont="1" applyFill="1" applyBorder="1" applyAlignment="1">
      <alignment wrapText="1"/>
    </xf>
    <xf numFmtId="49" fontId="1" fillId="0" borderId="29" xfId="0" applyNumberFormat="1" applyFont="1" applyFill="1" applyBorder="1" applyAlignment="1">
      <alignment vertical="top" wrapText="1"/>
    </xf>
    <xf numFmtId="1" fontId="1" fillId="0" borderId="12" xfId="0" applyNumberFormat="1" applyFont="1" applyFill="1" applyBorder="1" applyAlignment="1">
      <alignment horizontal="center" vertical="top"/>
    </xf>
    <xf numFmtId="49" fontId="2" fillId="0" borderId="13" xfId="0" applyNumberFormat="1" applyFont="1" applyFill="1" applyBorder="1" applyAlignment="1">
      <alignment vertical="top"/>
    </xf>
    <xf numFmtId="0" fontId="1" fillId="0" borderId="1" xfId="0" applyFont="1" applyFill="1" applyBorder="1" applyAlignment="1">
      <alignment horizontal="right" vertical="top" wrapText="1"/>
    </xf>
    <xf numFmtId="0" fontId="1" fillId="0" borderId="12" xfId="0" applyFont="1" applyFill="1" applyBorder="1" applyAlignment="1">
      <alignment horizontal="right" vertical="top"/>
    </xf>
    <xf numFmtId="0" fontId="1" fillId="0" borderId="4" xfId="0" applyFont="1" applyFill="1" applyBorder="1" applyAlignment="1"/>
    <xf numFmtId="1" fontId="1" fillId="0" borderId="13" xfId="0" applyNumberFormat="1" applyFont="1" applyFill="1" applyBorder="1" applyAlignment="1">
      <alignment horizontal="center" vertical="top"/>
    </xf>
    <xf numFmtId="49" fontId="2" fillId="0" borderId="13" xfId="0" applyNumberFormat="1" applyFont="1" applyFill="1" applyBorder="1"/>
    <xf numFmtId="0" fontId="1" fillId="0" borderId="3" xfId="0" applyFont="1" applyFill="1" applyBorder="1" applyAlignment="1"/>
    <xf numFmtId="1" fontId="1" fillId="0" borderId="28" xfId="0" applyNumberFormat="1" applyFont="1" applyFill="1" applyBorder="1" applyAlignment="1">
      <alignment horizontal="center" vertical="top"/>
    </xf>
    <xf numFmtId="0" fontId="1" fillId="0" borderId="8" xfId="0" applyFont="1" applyFill="1" applyBorder="1" applyAlignment="1">
      <alignment vertical="top" wrapText="1"/>
    </xf>
    <xf numFmtId="1" fontId="1" fillId="0" borderId="30" xfId="0" applyNumberFormat="1" applyFont="1" applyFill="1" applyBorder="1" applyAlignment="1">
      <alignment horizontal="center" vertical="top"/>
    </xf>
    <xf numFmtId="49" fontId="1" fillId="0" borderId="30" xfId="0" applyNumberFormat="1" applyFont="1" applyFill="1" applyBorder="1" applyAlignment="1">
      <alignment vertical="top"/>
    </xf>
    <xf numFmtId="1" fontId="1" fillId="0" borderId="21" xfId="0" applyNumberFormat="1" applyFont="1" applyFill="1" applyBorder="1" applyAlignment="1">
      <alignment horizontal="center" vertical="top"/>
    </xf>
    <xf numFmtId="49" fontId="2" fillId="0" borderId="28" xfId="0" applyNumberFormat="1" applyFont="1" applyFill="1" applyBorder="1" applyAlignment="1">
      <alignment vertical="top" wrapText="1"/>
    </xf>
    <xf numFmtId="0" fontId="1" fillId="0" borderId="4" xfId="0" applyFont="1" applyFill="1" applyBorder="1" applyAlignment="1">
      <alignment horizontal="left"/>
    </xf>
    <xf numFmtId="1" fontId="1" fillId="0" borderId="26" xfId="0" applyNumberFormat="1" applyFont="1" applyFill="1" applyBorder="1" applyAlignment="1">
      <alignment horizontal="center" vertical="top"/>
    </xf>
    <xf numFmtId="0" fontId="1" fillId="0" borderId="3" xfId="0" applyFont="1" applyFill="1" applyBorder="1" applyAlignment="1">
      <alignment horizontal="center" vertical="center"/>
    </xf>
    <xf numFmtId="0" fontId="1" fillId="0" borderId="4" xfId="0" applyFont="1" applyFill="1" applyBorder="1" applyAlignment="1">
      <alignmen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 fillId="0" borderId="19" xfId="0" applyFont="1" applyFill="1" applyBorder="1" applyAlignment="1">
      <alignment horizontal="right" vertical="top"/>
    </xf>
    <xf numFmtId="49" fontId="1" fillId="0" borderId="29" xfId="0" applyNumberFormat="1" applyFont="1" applyFill="1" applyBorder="1" applyAlignment="1">
      <alignment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3" fillId="0" borderId="4" xfId="0" applyFont="1" applyFill="1" applyBorder="1" applyAlignment="1">
      <alignment vertical="top" wrapText="1"/>
    </xf>
    <xf numFmtId="0" fontId="14" fillId="0" borderId="3" xfId="0" applyFont="1" applyFill="1" applyBorder="1"/>
    <xf numFmtId="0" fontId="26" fillId="0" borderId="33"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34" xfId="0" applyFont="1" applyFill="1" applyBorder="1" applyAlignment="1">
      <alignment horizontal="center" vertical="top" wrapText="1"/>
    </xf>
    <xf numFmtId="0" fontId="4" fillId="0" borderId="0" xfId="0" applyFont="1" applyFill="1" applyAlignment="1">
      <alignment horizontal="left" vertical="top" wrapText="1"/>
    </xf>
    <xf numFmtId="49" fontId="1" fillId="0" borderId="13" xfId="0" applyNumberFormat="1" applyFont="1" applyFill="1" applyBorder="1" applyAlignment="1">
      <alignment horizontal="left" vertical="top" wrapText="1"/>
    </xf>
    <xf numFmtId="49" fontId="1" fillId="0" borderId="26"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30"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0" fontId="10" fillId="2" borderId="39" xfId="0" applyFont="1" applyFill="1" applyBorder="1" applyAlignment="1">
      <alignment horizontal="left" vertical="top"/>
    </xf>
    <xf numFmtId="0" fontId="10" fillId="2" borderId="40" xfId="0" applyFont="1" applyFill="1" applyBorder="1" applyAlignment="1">
      <alignment horizontal="left" vertical="top"/>
    </xf>
    <xf numFmtId="0" fontId="10" fillId="2" borderId="41" xfId="0" applyFont="1" applyFill="1" applyBorder="1" applyAlignment="1">
      <alignment horizontal="left" vertical="top"/>
    </xf>
    <xf numFmtId="0" fontId="10" fillId="2" borderId="42" xfId="0" applyFont="1" applyFill="1" applyBorder="1" applyAlignment="1">
      <alignment horizontal="left" vertical="top"/>
    </xf>
    <xf numFmtId="0" fontId="10" fillId="2" borderId="43" xfId="0" applyFont="1" applyFill="1" applyBorder="1" applyAlignment="1">
      <alignment horizontal="left" vertical="top"/>
    </xf>
    <xf numFmtId="0" fontId="10" fillId="2" borderId="44" xfId="0" applyFont="1" applyFill="1" applyBorder="1" applyAlignment="1">
      <alignment horizontal="left" vertical="top"/>
    </xf>
    <xf numFmtId="0" fontId="16" fillId="0" borderId="29" xfId="0" applyFont="1" applyFill="1" applyBorder="1" applyAlignment="1">
      <alignment horizontal="left" vertical="top" wrapText="1"/>
    </xf>
    <xf numFmtId="0" fontId="16" fillId="0" borderId="4" xfId="0" applyFont="1" applyFill="1" applyBorder="1" applyAlignment="1">
      <alignment horizontal="left" vertical="top" wrapText="1"/>
    </xf>
    <xf numFmtId="0" fontId="15" fillId="0" borderId="29"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13" xfId="0" applyFont="1" applyFill="1" applyBorder="1" applyAlignment="1">
      <alignment vertical="top" wrapText="1"/>
    </xf>
    <xf numFmtId="0" fontId="16" fillId="0" borderId="26" xfId="0" applyFont="1" applyFill="1" applyBorder="1" applyAlignment="1">
      <alignment vertical="top" wrapText="1"/>
    </xf>
    <xf numFmtId="0" fontId="16" fillId="0" borderId="21" xfId="0" applyFont="1" applyFill="1" applyBorder="1" applyAlignment="1">
      <alignment vertical="top" wrapText="1"/>
    </xf>
    <xf numFmtId="0" fontId="16" fillId="0" borderId="28" xfId="0" applyFont="1" applyFill="1" applyBorder="1" applyAlignment="1">
      <alignment vertical="top" wrapText="1"/>
    </xf>
    <xf numFmtId="0" fontId="16" fillId="0" borderId="0" xfId="0" applyFont="1" applyFill="1" applyBorder="1" applyAlignment="1">
      <alignment vertical="top" wrapText="1"/>
    </xf>
    <xf numFmtId="0" fontId="16" fillId="0" borderId="22" xfId="0" applyFont="1" applyFill="1" applyBorder="1" applyAlignment="1">
      <alignment vertical="top" wrapText="1"/>
    </xf>
    <xf numFmtId="0" fontId="16" fillId="0" borderId="30" xfId="0" applyFont="1" applyFill="1" applyBorder="1" applyAlignment="1">
      <alignment vertical="top" wrapText="1"/>
    </xf>
    <xf numFmtId="0" fontId="16" fillId="0" borderId="24" xfId="0" applyFont="1" applyFill="1" applyBorder="1" applyAlignment="1">
      <alignment vertical="top" wrapText="1"/>
    </xf>
    <xf numFmtId="0" fontId="16" fillId="0" borderId="23" xfId="0" applyFont="1" applyFill="1" applyBorder="1" applyAlignment="1">
      <alignment vertical="top" wrapText="1"/>
    </xf>
    <xf numFmtId="0" fontId="1" fillId="0" borderId="0" xfId="0" applyFont="1" applyFill="1" applyBorder="1" applyAlignment="1">
      <alignment wrapText="1"/>
    </xf>
    <xf numFmtId="0" fontId="4" fillId="0" borderId="2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6" fillId="3" borderId="13"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29" xfId="0" applyFont="1" applyFill="1" applyBorder="1" applyAlignment="1">
      <alignment horizontal="center" vertical="top" wrapText="1"/>
    </xf>
    <xf numFmtId="0" fontId="4" fillId="0" borderId="3" xfId="0" applyFont="1" applyFill="1" applyBorder="1" applyAlignment="1">
      <alignment horizontal="left" vertical="top" wrapText="1"/>
    </xf>
    <xf numFmtId="0" fontId="17" fillId="0" borderId="29"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30" xfId="0" applyFont="1" applyFill="1" applyBorder="1" applyAlignment="1">
      <alignment horizontal="left" vertical="top" wrapText="1"/>
    </xf>
    <xf numFmtId="0" fontId="2" fillId="0" borderId="3" xfId="0" applyFont="1" applyFill="1" applyBorder="1" applyAlignment="1">
      <alignment horizontal="left" vertical="center"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5" fillId="0" borderId="1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0" xfId="0" applyFont="1" applyFill="1" applyBorder="1" applyAlignment="1">
      <alignment horizontal="left" vertical="top" wrapText="1"/>
    </xf>
    <xf numFmtId="0" fontId="21" fillId="0" borderId="29" xfId="0" applyFont="1" applyFill="1" applyBorder="1" applyAlignment="1">
      <alignment horizontal="left" vertical="top" wrapText="1"/>
    </xf>
    <xf numFmtId="0" fontId="1" fillId="0" borderId="23" xfId="0" applyFont="1" applyFill="1" applyBorder="1" applyAlignment="1">
      <alignment horizontal="center" vertical="top" wrapText="1"/>
    </xf>
    <xf numFmtId="0" fontId="1" fillId="0" borderId="4" xfId="0" applyFont="1" applyFill="1" applyBorder="1" applyAlignment="1">
      <alignment vertical="top" wrapText="1"/>
    </xf>
    <xf numFmtId="0" fontId="4" fillId="0" borderId="3" xfId="0" applyFont="1" applyFill="1" applyBorder="1" applyAlignment="1">
      <alignment vertical="top" wrapText="1"/>
    </xf>
    <xf numFmtId="0" fontId="4" fillId="0" borderId="8" xfId="0" applyFont="1" applyFill="1" applyBorder="1" applyAlignment="1">
      <alignment vertical="top" wrapText="1"/>
    </xf>
    <xf numFmtId="49" fontId="1" fillId="0" borderId="29" xfId="0" applyNumberFormat="1" applyFont="1" applyFill="1" applyBorder="1" applyAlignment="1">
      <alignment horizontal="left" vertical="top" wrapText="1"/>
    </xf>
    <xf numFmtId="0" fontId="6" fillId="3" borderId="33" xfId="0" applyFont="1" applyFill="1" applyBorder="1" applyAlignment="1">
      <alignment horizontal="left"/>
    </xf>
    <xf numFmtId="0" fontId="6" fillId="3" borderId="25" xfId="0" applyFont="1" applyFill="1" applyBorder="1" applyAlignment="1">
      <alignment horizontal="left"/>
    </xf>
    <xf numFmtId="0" fontId="1" fillId="0" borderId="34" xfId="0" applyFont="1" applyFill="1" applyBorder="1" applyAlignment="1">
      <alignment horizontal="center" vertical="top" wrapText="1"/>
    </xf>
    <xf numFmtId="0" fontId="1" fillId="0" borderId="29" xfId="0" applyFont="1" applyFill="1" applyBorder="1" applyAlignment="1">
      <alignment horizontal="left" vertical="top" wrapText="1"/>
    </xf>
    <xf numFmtId="0" fontId="0" fillId="0" borderId="8" xfId="0" applyFill="1" applyBorder="1" applyAlignment="1">
      <alignment vertical="top" wrapText="1"/>
    </xf>
    <xf numFmtId="0" fontId="1" fillId="0" borderId="3" xfId="0"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8" xfId="0" applyNumberFormat="1" applyFont="1" applyFill="1" applyBorder="1" applyAlignment="1">
      <alignment horizontal="left" vertical="top" wrapText="1"/>
    </xf>
    <xf numFmtId="0" fontId="2" fillId="3" borderId="2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0" xfId="0" applyFont="1" applyFill="1" applyAlignment="1">
      <alignment horizontal="right" vertical="top"/>
    </xf>
    <xf numFmtId="0" fontId="4" fillId="3" borderId="25" xfId="0" applyFont="1" applyFill="1" applyBorder="1" applyAlignment="1">
      <alignment horizontal="left"/>
    </xf>
    <xf numFmtId="0" fontId="19" fillId="0" borderId="29"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29"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1"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49" fontId="1" fillId="0" borderId="13" xfId="0" applyNumberFormat="1" applyFont="1" applyFill="1" applyBorder="1" applyAlignment="1">
      <alignment horizontal="left"/>
    </xf>
    <xf numFmtId="49" fontId="1" fillId="0" borderId="30" xfId="0" applyNumberFormat="1" applyFont="1" applyFill="1" applyBorder="1" applyAlignment="1">
      <alignment horizontal="left"/>
    </xf>
    <xf numFmtId="0" fontId="18" fillId="0" borderId="13"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3"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13" xfId="0" applyFont="1" applyFill="1" applyBorder="1" applyAlignment="1">
      <alignment horizontal="left" wrapText="1"/>
    </xf>
    <xf numFmtId="0" fontId="16" fillId="0" borderId="26" xfId="0" applyFont="1" applyFill="1" applyBorder="1" applyAlignment="1">
      <alignment horizontal="left" wrapText="1"/>
    </xf>
    <xf numFmtId="0" fontId="16" fillId="0" borderId="21" xfId="0" applyFont="1" applyFill="1" applyBorder="1" applyAlignment="1">
      <alignment horizontal="left" wrapText="1"/>
    </xf>
    <xf numFmtId="0" fontId="16" fillId="0" borderId="28" xfId="0" applyFont="1" applyFill="1" applyBorder="1" applyAlignment="1">
      <alignment horizontal="left" wrapText="1"/>
    </xf>
    <xf numFmtId="0" fontId="16" fillId="0" borderId="0" xfId="0" applyFont="1" applyFill="1" applyBorder="1" applyAlignment="1">
      <alignment horizontal="left" wrapText="1"/>
    </xf>
    <xf numFmtId="0" fontId="16" fillId="0" borderId="22" xfId="0" applyFont="1" applyFill="1" applyBorder="1" applyAlignment="1">
      <alignment horizontal="left" wrapText="1"/>
    </xf>
    <xf numFmtId="49" fontId="1" fillId="0" borderId="4"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9" fontId="1" fillId="0" borderId="8" xfId="0" applyNumberFormat="1" applyFont="1" applyFill="1" applyBorder="1" applyAlignment="1">
      <alignment horizontal="righ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8"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colors>
    <mruColors>
      <color rgb="FFFFFFCC"/>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915276" cy="5943600"/>
    <xdr:sp macro="" textlink="">
      <xdr:nvSpPr>
        <xdr:cNvPr id="2" name="TextBox 1"/>
        <xdr:cNvSpPr txBox="1"/>
      </xdr:nvSpPr>
      <xdr:spPr>
        <a:xfrm>
          <a:off x="0" y="0"/>
          <a:ext cx="7915276" cy="594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a:solidFill>
                <a:schemeClr val="tx1"/>
              </a:solidFill>
              <a:latin typeface="+mn-lt"/>
              <a:ea typeface="+mn-ea"/>
              <a:cs typeface="+mn-cs"/>
            </a:rPr>
            <a:t>On March 9, 2015, the Department of Housing (DOH) announced the Competitive Housing Assistance for Multifamily Properties (CHAMP) 7 funding round with applications due on June 10, 2015. Please find the Rating and Ranking for the CHAMP 7 funding round attached to this email.  The CHAMP 7 Rating and Ranking has been updated to better reflect the housing needs across the State and the housing development goals of the State of Connecticut.  </a:t>
          </a:r>
        </a:p>
        <a:p>
          <a:r>
            <a:rPr lang="en-US" sz="1200">
              <a:solidFill>
                <a:schemeClr val="tx1"/>
              </a:solidFill>
              <a:latin typeface="+mn-lt"/>
              <a:ea typeface="+mn-ea"/>
              <a:cs typeface="+mn-cs"/>
            </a:rPr>
            <a:t> </a:t>
          </a:r>
        </a:p>
        <a:p>
          <a:r>
            <a:rPr lang="en-US" sz="1200">
              <a:solidFill>
                <a:schemeClr val="tx1"/>
              </a:solidFill>
              <a:latin typeface="+mn-lt"/>
              <a:ea typeface="+mn-ea"/>
              <a:cs typeface="+mn-cs"/>
            </a:rPr>
            <a:t>The State is committed to creating and preserving affordable housing statewide.  The CHAMP 7 Rating and Ranking continues to prioritize the creation of low and moderate units in mixed-income and mixed-use properties developed in conjunction with responsible growth guidelines.  Changes in Rating and Ranking for the CHAMP 7 round include providing points only for family units in municipalities with less than 10% affordable housing, reducing the maximum total development cost per unit threshold for which points will be awarded, removing transit oriented design points where a shuttle is needed to link to existing transit services, allowing an exemption from the requirement for existing public utilities for projects in high opportunity communities, requiring the justification of initial investments related to energy conservation, and requiring that local resources be provided to obtain points if a proposed development is located in a municipal revitalization area.</a:t>
          </a:r>
        </a:p>
        <a:p>
          <a:r>
            <a:rPr lang="en-US" sz="1200">
              <a:solidFill>
                <a:schemeClr val="tx1"/>
              </a:solidFill>
              <a:latin typeface="+mn-lt"/>
              <a:ea typeface="+mn-ea"/>
              <a:cs typeface="+mn-cs"/>
            </a:rPr>
            <a:t> </a:t>
          </a:r>
        </a:p>
        <a:p>
          <a:r>
            <a:rPr lang="en-US" sz="1200">
              <a:solidFill>
                <a:schemeClr val="tx1"/>
              </a:solidFill>
              <a:latin typeface="+mn-lt"/>
              <a:ea typeface="+mn-ea"/>
              <a:cs typeface="+mn-cs"/>
            </a:rPr>
            <a:t>DOH also realizes the critical role that investments in affordable housing have on the State’s overall economy.  To that end, the CHAMP 7 Rating and Ranking continues to prioritize proposals that are ready to proceed and have leveraged non-State resources.  These priorities are demonstrated in a number of rating and ranking point categories, which include the completeness of construction documents, the commitment of funding sources, and the percentage of funds leveraged.</a:t>
          </a:r>
        </a:p>
        <a:p>
          <a:r>
            <a:rPr lang="en-US" sz="1200" b="1">
              <a:solidFill>
                <a:schemeClr val="tx1"/>
              </a:solidFill>
              <a:latin typeface="+mn-lt"/>
              <a:ea typeface="+mn-ea"/>
              <a:cs typeface="+mn-cs"/>
            </a:rPr>
            <a:t> </a:t>
          </a:r>
          <a:endParaRPr lang="en-US" sz="1200">
            <a:solidFill>
              <a:schemeClr val="tx1"/>
            </a:solidFill>
            <a:latin typeface="+mn-lt"/>
            <a:ea typeface="+mn-ea"/>
            <a:cs typeface="+mn-cs"/>
          </a:endParaRPr>
        </a:p>
        <a:p>
          <a:r>
            <a:rPr lang="en-US" sz="1200">
              <a:solidFill>
                <a:schemeClr val="tx1"/>
              </a:solidFill>
              <a:latin typeface="+mn-lt"/>
              <a:ea typeface="+mn-ea"/>
              <a:cs typeface="+mn-cs"/>
            </a:rPr>
            <a:t>In addition to the Rating and Ranking changes identified above, DOH is establishing the following threshold eligibility criteria for CHAMP 7 that all proposals must include:</a:t>
          </a:r>
        </a:p>
        <a:p>
          <a:r>
            <a:rPr lang="en-US" sz="1200">
              <a:solidFill>
                <a:schemeClr val="tx1"/>
              </a:solidFill>
              <a:latin typeface="+mn-lt"/>
              <a:ea typeface="+mn-ea"/>
              <a:cs typeface="+mn-cs"/>
            </a:rPr>
            <a:t> </a:t>
          </a:r>
        </a:p>
        <a:p>
          <a:pPr lvl="0"/>
          <a:r>
            <a:rPr lang="en-US" sz="1200">
              <a:solidFill>
                <a:schemeClr val="tx1"/>
              </a:solidFill>
              <a:latin typeface="+mn-lt"/>
              <a:ea typeface="+mn-ea"/>
              <a:cs typeface="+mn-cs"/>
            </a:rPr>
            <a:t>at least one (1) handicap accessible unit;</a:t>
          </a:r>
        </a:p>
        <a:p>
          <a:pPr lvl="0"/>
          <a:r>
            <a:rPr lang="en-US" sz="1200">
              <a:solidFill>
                <a:schemeClr val="tx1"/>
              </a:solidFill>
              <a:latin typeface="+mn-lt"/>
              <a:ea typeface="+mn-ea"/>
              <a:cs typeface="+mn-cs"/>
            </a:rPr>
            <a:t>at least two (2) units with a preference for veterans at or below 25% of the area median income.</a:t>
          </a:r>
        </a:p>
        <a:p>
          <a:r>
            <a:rPr lang="en-US" sz="1200">
              <a:solidFill>
                <a:schemeClr val="tx1"/>
              </a:solidFill>
              <a:latin typeface="+mn-lt"/>
              <a:ea typeface="+mn-ea"/>
              <a:cs typeface="+mn-cs"/>
            </a:rPr>
            <a:t> </a:t>
          </a:r>
        </a:p>
        <a:p>
          <a:r>
            <a:rPr lang="en-US" sz="1200">
              <a:solidFill>
                <a:schemeClr val="tx1"/>
              </a:solidFill>
              <a:latin typeface="+mn-lt"/>
              <a:ea typeface="+mn-ea"/>
              <a:cs typeface="+mn-cs"/>
            </a:rPr>
            <a:t>If you have any questions, contact Edward LaChance of DOH at 860.270.8099 or </a:t>
          </a:r>
          <a:r>
            <a:rPr lang="en-US" sz="1200" u="sng">
              <a:solidFill>
                <a:schemeClr val="tx1"/>
              </a:solidFill>
              <a:latin typeface="+mn-lt"/>
              <a:ea typeface="+mn-ea"/>
              <a:cs typeface="+mn-cs"/>
              <a:hlinkClick xmlns:r="http://schemas.openxmlformats.org/officeDocument/2006/relationships" r:id=""/>
            </a:rPr>
            <a:t>Edward.lachance@ct.gov</a:t>
          </a:r>
          <a:r>
            <a:rPr lang="en-US" sz="1200">
              <a:solidFill>
                <a:schemeClr val="tx1"/>
              </a:solidFill>
              <a:latin typeface="+mn-lt"/>
              <a:ea typeface="+mn-ea"/>
              <a:cs typeface="+mn-cs"/>
            </a:rPr>
            <a:t>.</a:t>
          </a:r>
        </a:p>
        <a:p>
          <a:endParaRPr lang="en-US" sz="12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J33" sqref="J33"/>
    </sheetView>
  </sheetViews>
  <sheetFormatPr defaultRowHeight="12.75"/>
  <cols>
    <col min="1" max="1" width="24.42578125" customWidth="1"/>
    <col min="11" max="11" width="14.140625" customWidth="1"/>
  </cols>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K146"/>
  <sheetViews>
    <sheetView view="pageLayout" zoomScaleNormal="100" workbookViewId="0">
      <selection activeCell="H85" sqref="H85:J88"/>
    </sheetView>
  </sheetViews>
  <sheetFormatPr defaultColWidth="9.140625" defaultRowHeight="8.25"/>
  <cols>
    <col min="1" max="1" width="6.140625" style="19" customWidth="1"/>
    <col min="2" max="2" width="9.28515625" style="19" customWidth="1"/>
    <col min="3" max="3" width="36.7109375" style="9" customWidth="1"/>
    <col min="4" max="4" width="37" style="9" customWidth="1"/>
    <col min="5" max="5" width="6.5703125" style="51" customWidth="1"/>
    <col min="6" max="6" width="5" style="39" customWidth="1"/>
    <col min="7" max="7" width="39.5703125" style="10" customWidth="1"/>
    <col min="8" max="8" width="9.140625" style="30"/>
    <col min="9" max="9" width="11.5703125" style="30" customWidth="1"/>
    <col min="10" max="10" width="15.140625" style="9" customWidth="1"/>
    <col min="11" max="16384" width="9.140625" style="9"/>
  </cols>
  <sheetData>
    <row r="1" spans="1:11" ht="12.75" customHeight="1">
      <c r="A1" s="6"/>
      <c r="B1" s="8" t="s">
        <v>14</v>
      </c>
      <c r="C1" s="85"/>
      <c r="D1" s="147" t="s">
        <v>102</v>
      </c>
      <c r="E1" s="101"/>
      <c r="F1" s="88" t="s">
        <v>10</v>
      </c>
      <c r="G1" s="86"/>
    </row>
    <row r="2" spans="1:11" ht="12.75" customHeight="1">
      <c r="A2" s="6"/>
      <c r="B2" s="8" t="s">
        <v>9</v>
      </c>
      <c r="C2" s="85"/>
      <c r="D2" s="147" t="s">
        <v>85</v>
      </c>
      <c r="E2" s="52"/>
      <c r="F2" s="88" t="s">
        <v>11</v>
      </c>
      <c r="G2" s="87"/>
    </row>
    <row r="3" spans="1:11" ht="12" customHeight="1">
      <c r="A3" s="6"/>
      <c r="B3" s="8" t="s">
        <v>59</v>
      </c>
      <c r="C3" s="85"/>
      <c r="D3" s="148"/>
      <c r="E3" s="343" t="s">
        <v>60</v>
      </c>
      <c r="F3" s="343"/>
      <c r="G3" s="149"/>
      <c r="H3" s="276"/>
      <c r="I3" s="276"/>
      <c r="J3" s="276"/>
    </row>
    <row r="4" spans="1:11">
      <c r="A4" s="6"/>
      <c r="B4" s="6"/>
      <c r="C4" s="11"/>
      <c r="H4" s="276"/>
      <c r="I4" s="276"/>
      <c r="J4" s="276"/>
    </row>
    <row r="5" spans="1:11" s="7" customFormat="1" ht="33" customHeight="1">
      <c r="A5" s="12" t="s">
        <v>123</v>
      </c>
      <c r="B5" s="12" t="s">
        <v>2</v>
      </c>
      <c r="C5" s="89" t="s">
        <v>3</v>
      </c>
      <c r="D5" s="157" t="s">
        <v>4</v>
      </c>
      <c r="E5" s="12" t="s">
        <v>86</v>
      </c>
      <c r="F5" s="150" t="s">
        <v>103</v>
      </c>
      <c r="G5" s="90" t="s">
        <v>6</v>
      </c>
      <c r="H5" s="340" t="s">
        <v>163</v>
      </c>
      <c r="I5" s="341"/>
      <c r="J5" s="342"/>
    </row>
    <row r="6" spans="1:11" s="7" customFormat="1" ht="15.75" customHeight="1">
      <c r="A6" s="331" t="s">
        <v>36</v>
      </c>
      <c r="B6" s="344"/>
      <c r="C6" s="344"/>
      <c r="D6" s="344"/>
      <c r="E6" s="344"/>
      <c r="F6" s="344"/>
      <c r="G6" s="344"/>
      <c r="H6" s="339"/>
      <c r="I6" s="339"/>
      <c r="J6" s="339"/>
    </row>
    <row r="7" spans="1:11" s="7" customFormat="1" ht="15.75" customHeight="1">
      <c r="A7" s="301" t="s">
        <v>124</v>
      </c>
      <c r="B7" s="98" t="s">
        <v>51</v>
      </c>
      <c r="C7" s="244" t="s">
        <v>78</v>
      </c>
      <c r="D7" s="137" t="s">
        <v>99</v>
      </c>
      <c r="E7" s="138">
        <v>10</v>
      </c>
      <c r="F7" s="138">
        <v>10</v>
      </c>
      <c r="G7" s="311" t="s">
        <v>87</v>
      </c>
      <c r="H7" s="271"/>
      <c r="I7" s="271"/>
      <c r="J7" s="271"/>
    </row>
    <row r="8" spans="1:11">
      <c r="A8" s="302"/>
      <c r="B8" s="5"/>
      <c r="C8" s="244"/>
      <c r="D8" s="103" t="s">
        <v>136</v>
      </c>
      <c r="E8" s="102">
        <v>2</v>
      </c>
      <c r="F8" s="139"/>
      <c r="G8" s="311"/>
      <c r="H8" s="271"/>
      <c r="I8" s="271"/>
      <c r="J8" s="271"/>
    </row>
    <row r="9" spans="1:11">
      <c r="A9" s="302"/>
      <c r="B9" s="5"/>
      <c r="C9" s="244"/>
      <c r="D9" s="97" t="s">
        <v>178</v>
      </c>
      <c r="E9" s="140">
        <v>-5</v>
      </c>
      <c r="F9" s="141"/>
      <c r="G9" s="311"/>
      <c r="H9" s="271"/>
      <c r="I9" s="271"/>
      <c r="J9" s="271"/>
    </row>
    <row r="10" spans="1:11">
      <c r="A10" s="303"/>
      <c r="B10" s="5"/>
      <c r="C10" s="244"/>
      <c r="D10" s="103"/>
      <c r="E10" s="169"/>
      <c r="F10" s="170"/>
      <c r="G10" s="311"/>
      <c r="H10" s="271"/>
      <c r="I10" s="271"/>
      <c r="J10" s="271"/>
    </row>
    <row r="11" spans="1:11" ht="10.5" customHeight="1">
      <c r="A11" s="239" t="s">
        <v>129</v>
      </c>
      <c r="B11" s="317" t="s">
        <v>72</v>
      </c>
      <c r="C11" s="243" t="s">
        <v>214</v>
      </c>
      <c r="D11" s="237" t="s">
        <v>208</v>
      </c>
      <c r="E11" s="174">
        <v>10</v>
      </c>
      <c r="F11" s="174">
        <v>14</v>
      </c>
      <c r="G11" s="243" t="s">
        <v>219</v>
      </c>
      <c r="H11" s="272"/>
      <c r="I11" s="273"/>
      <c r="J11" s="274"/>
    </row>
    <row r="12" spans="1:11">
      <c r="A12" s="240"/>
      <c r="B12" s="318"/>
      <c r="C12" s="244"/>
      <c r="D12" s="109" t="s">
        <v>209</v>
      </c>
      <c r="E12" s="232">
        <v>12</v>
      </c>
      <c r="F12" s="173"/>
      <c r="G12" s="244"/>
      <c r="H12" s="275"/>
      <c r="I12" s="276"/>
      <c r="J12" s="277"/>
    </row>
    <row r="13" spans="1:11" ht="9.75" customHeight="1">
      <c r="A13" s="240"/>
      <c r="B13" s="318"/>
      <c r="C13" s="244"/>
      <c r="D13" s="109" t="s">
        <v>210</v>
      </c>
      <c r="E13" s="173">
        <v>14</v>
      </c>
      <c r="F13" s="173"/>
      <c r="G13" s="244"/>
      <c r="H13" s="275"/>
      <c r="I13" s="276"/>
      <c r="J13" s="277"/>
    </row>
    <row r="14" spans="1:11" ht="9.75" customHeight="1">
      <c r="A14" s="240"/>
      <c r="B14" s="318"/>
      <c r="C14" s="244"/>
      <c r="E14" s="173"/>
      <c r="F14" s="173"/>
      <c r="G14" s="244"/>
      <c r="H14" s="275"/>
      <c r="I14" s="276"/>
      <c r="J14" s="277"/>
    </row>
    <row r="15" spans="1:11" ht="9" customHeight="1">
      <c r="A15" s="240"/>
      <c r="B15" s="304"/>
      <c r="C15" s="244"/>
      <c r="D15" s="109"/>
      <c r="E15" s="175"/>
      <c r="F15" s="175"/>
      <c r="G15" s="261"/>
      <c r="H15" s="275"/>
      <c r="I15" s="276"/>
      <c r="J15" s="277"/>
      <c r="K15" s="14"/>
    </row>
    <row r="16" spans="1:11" s="14" customFormat="1" ht="8.25" customHeight="1">
      <c r="A16" s="301" t="s">
        <v>118</v>
      </c>
      <c r="B16" s="245" t="s">
        <v>24</v>
      </c>
      <c r="C16" s="243" t="s">
        <v>74</v>
      </c>
      <c r="D16" s="132" t="s">
        <v>82</v>
      </c>
      <c r="E16" s="171">
        <v>8</v>
      </c>
      <c r="F16" s="44">
        <v>8</v>
      </c>
      <c r="G16" s="133" t="s">
        <v>88</v>
      </c>
      <c r="H16" s="345"/>
      <c r="I16" s="271"/>
      <c r="J16" s="271"/>
    </row>
    <row r="17" spans="1:10" s="14" customFormat="1" ht="8.25" customHeight="1">
      <c r="A17" s="302"/>
      <c r="B17" s="246"/>
      <c r="C17" s="244"/>
      <c r="D17" s="4" t="s">
        <v>137</v>
      </c>
      <c r="E17" s="166">
        <v>6</v>
      </c>
      <c r="F17" s="40"/>
      <c r="G17" s="134"/>
      <c r="H17" s="271"/>
      <c r="I17" s="271"/>
      <c r="J17" s="271"/>
    </row>
    <row r="18" spans="1:10" s="14" customFormat="1" ht="8.25" customHeight="1">
      <c r="A18" s="302"/>
      <c r="B18" s="80"/>
      <c r="C18" s="244"/>
      <c r="D18" s="4"/>
      <c r="E18" s="135"/>
      <c r="F18" s="41"/>
      <c r="G18" s="134"/>
      <c r="H18" s="271"/>
      <c r="I18" s="271"/>
      <c r="J18" s="271"/>
    </row>
    <row r="19" spans="1:10" s="14" customFormat="1" hidden="1">
      <c r="A19" s="107"/>
      <c r="B19" s="81"/>
      <c r="C19" s="261"/>
      <c r="D19" s="131"/>
      <c r="E19" s="136"/>
      <c r="F19" s="43"/>
      <c r="G19" s="110"/>
      <c r="H19" s="271"/>
      <c r="I19" s="271"/>
      <c r="J19" s="271"/>
    </row>
    <row r="20" spans="1:10" s="14" customFormat="1" ht="11.25" customHeight="1">
      <c r="A20" s="301">
        <v>5.0999999999999996</v>
      </c>
      <c r="B20" s="245" t="s">
        <v>181</v>
      </c>
      <c r="C20" s="243" t="s">
        <v>183</v>
      </c>
      <c r="D20" s="13" t="s">
        <v>173</v>
      </c>
      <c r="E20" s="23">
        <v>8</v>
      </c>
      <c r="F20" s="42">
        <v>8</v>
      </c>
      <c r="G20" s="111" t="s">
        <v>138</v>
      </c>
      <c r="H20" s="348"/>
      <c r="I20" s="348"/>
      <c r="J20" s="348"/>
    </row>
    <row r="21" spans="1:10" s="14" customFormat="1" ht="10.5" customHeight="1">
      <c r="A21" s="302"/>
      <c r="B21" s="246"/>
      <c r="C21" s="244"/>
      <c r="D21" s="106" t="s">
        <v>174</v>
      </c>
      <c r="E21" s="24">
        <v>6</v>
      </c>
      <c r="F21" s="40"/>
      <c r="G21" s="112" t="s">
        <v>139</v>
      </c>
      <c r="H21" s="348"/>
      <c r="I21" s="348"/>
      <c r="J21" s="348"/>
    </row>
    <row r="22" spans="1:10" s="14" customFormat="1" ht="10.5" customHeight="1">
      <c r="A22" s="302"/>
      <c r="B22" s="246"/>
      <c r="C22" s="244"/>
      <c r="D22" s="16" t="s">
        <v>175</v>
      </c>
      <c r="E22" s="54">
        <v>4</v>
      </c>
      <c r="F22" s="41"/>
      <c r="G22" s="112" t="s">
        <v>140</v>
      </c>
      <c r="H22" s="348"/>
      <c r="I22" s="348"/>
      <c r="J22" s="348"/>
    </row>
    <row r="23" spans="1:10" s="14" customFormat="1" ht="8.25" customHeight="1">
      <c r="A23" s="302"/>
      <c r="B23" s="245" t="s">
        <v>182</v>
      </c>
      <c r="C23" s="243" t="s">
        <v>184</v>
      </c>
      <c r="D23" s="13" t="s">
        <v>173</v>
      </c>
      <c r="E23" s="23">
        <v>5</v>
      </c>
      <c r="F23" s="42">
        <v>5</v>
      </c>
      <c r="G23" s="111" t="s">
        <v>141</v>
      </c>
      <c r="H23" s="269"/>
      <c r="I23" s="269"/>
      <c r="J23" s="269"/>
    </row>
    <row r="24" spans="1:10" s="14" customFormat="1">
      <c r="A24" s="302"/>
      <c r="B24" s="246"/>
      <c r="C24" s="244"/>
      <c r="D24" s="106" t="s">
        <v>174</v>
      </c>
      <c r="E24" s="24">
        <v>4</v>
      </c>
      <c r="F24" s="40"/>
      <c r="G24" s="112" t="s">
        <v>142</v>
      </c>
      <c r="H24" s="269"/>
      <c r="I24" s="269"/>
      <c r="J24" s="269"/>
    </row>
    <row r="25" spans="1:10" s="14" customFormat="1">
      <c r="A25" s="303"/>
      <c r="B25" s="246"/>
      <c r="C25" s="244"/>
      <c r="D25" s="16" t="s">
        <v>175</v>
      </c>
      <c r="E25" s="54">
        <v>3</v>
      </c>
      <c r="F25" s="41"/>
      <c r="G25" s="112" t="s">
        <v>143</v>
      </c>
      <c r="H25" s="269"/>
      <c r="I25" s="269"/>
      <c r="J25" s="269"/>
    </row>
    <row r="26" spans="1:10" s="14" customFormat="1" ht="16.5" customHeight="1">
      <c r="A26" s="162">
        <v>9.1</v>
      </c>
      <c r="B26" s="82" t="s">
        <v>28</v>
      </c>
      <c r="C26" s="243" t="s">
        <v>65</v>
      </c>
      <c r="D26" s="2" t="s">
        <v>66</v>
      </c>
      <c r="E26" s="23">
        <v>7</v>
      </c>
      <c r="F26" s="42">
        <v>7</v>
      </c>
      <c r="G26" s="310" t="s">
        <v>110</v>
      </c>
      <c r="H26" s="271"/>
      <c r="I26" s="271"/>
      <c r="J26" s="271"/>
    </row>
    <row r="27" spans="1:10" ht="16.5">
      <c r="A27" s="163" t="s">
        <v>125</v>
      </c>
      <c r="B27" s="83"/>
      <c r="C27" s="244"/>
      <c r="D27" s="3" t="s">
        <v>68</v>
      </c>
      <c r="E27" s="24">
        <v>7</v>
      </c>
      <c r="F27" s="40">
        <v>7</v>
      </c>
      <c r="G27" s="311"/>
      <c r="H27" s="271"/>
      <c r="I27" s="271"/>
      <c r="J27" s="271"/>
    </row>
    <row r="28" spans="1:10" ht="16.5">
      <c r="A28" s="163" t="s">
        <v>126</v>
      </c>
      <c r="B28" s="83"/>
      <c r="C28" s="346"/>
      <c r="D28" s="3" t="s">
        <v>67</v>
      </c>
      <c r="E28" s="24">
        <v>7</v>
      </c>
      <c r="F28" s="40">
        <v>7</v>
      </c>
      <c r="G28" s="311"/>
      <c r="H28" s="271"/>
      <c r="I28" s="271"/>
      <c r="J28" s="271"/>
    </row>
    <row r="29" spans="1:10">
      <c r="A29" s="164" t="s">
        <v>127</v>
      </c>
      <c r="B29" s="84"/>
      <c r="C29" s="347"/>
      <c r="D29" s="15" t="s">
        <v>12</v>
      </c>
      <c r="E29" s="53">
        <v>7</v>
      </c>
      <c r="F29" s="43">
        <v>7</v>
      </c>
      <c r="G29" s="312"/>
      <c r="H29" s="271"/>
      <c r="I29" s="271"/>
      <c r="J29" s="271"/>
    </row>
    <row r="30" spans="1:10" ht="8.25" customHeight="1">
      <c r="A30" s="301" t="s">
        <v>117</v>
      </c>
      <c r="B30" s="78" t="s">
        <v>1</v>
      </c>
      <c r="C30" s="327" t="s">
        <v>185</v>
      </c>
      <c r="D30" s="13" t="s">
        <v>104</v>
      </c>
      <c r="E30" s="33">
        <v>8</v>
      </c>
      <c r="F30" s="47">
        <v>8</v>
      </c>
      <c r="G30" s="330" t="s">
        <v>105</v>
      </c>
      <c r="H30" s="269"/>
      <c r="I30" s="269"/>
      <c r="J30" s="269"/>
    </row>
    <row r="31" spans="1:10">
      <c r="A31" s="302"/>
      <c r="B31" s="5" t="s">
        <v>21</v>
      </c>
      <c r="C31" s="328"/>
      <c r="D31" s="106" t="s">
        <v>64</v>
      </c>
      <c r="E31" s="24">
        <v>5</v>
      </c>
      <c r="F31" s="57"/>
      <c r="G31" s="330"/>
      <c r="H31" s="269"/>
      <c r="I31" s="269"/>
      <c r="J31" s="269"/>
    </row>
    <row r="32" spans="1:10">
      <c r="A32" s="302"/>
      <c r="B32" s="5" t="s">
        <v>22</v>
      </c>
      <c r="C32" s="328"/>
      <c r="D32" s="106"/>
      <c r="E32" s="24"/>
      <c r="F32" s="57"/>
      <c r="G32" s="330"/>
      <c r="H32" s="269"/>
      <c r="I32" s="269"/>
      <c r="J32" s="269"/>
    </row>
    <row r="33" spans="1:10" ht="16.899999999999999" customHeight="1">
      <c r="A33" s="303"/>
      <c r="B33" s="79"/>
      <c r="C33" s="329"/>
      <c r="D33" s="131"/>
      <c r="E33" s="35"/>
      <c r="F33" s="127"/>
      <c r="G33" s="330"/>
      <c r="H33" s="269"/>
      <c r="I33" s="269"/>
      <c r="J33" s="269"/>
    </row>
    <row r="34" spans="1:10" ht="16.899999999999999" customHeight="1">
      <c r="A34" s="340" t="s">
        <v>215</v>
      </c>
      <c r="B34" s="341"/>
      <c r="C34" s="341"/>
      <c r="D34" s="341"/>
      <c r="E34" s="341"/>
      <c r="F34" s="341"/>
      <c r="G34" s="341"/>
      <c r="H34" s="341"/>
      <c r="I34" s="341"/>
      <c r="J34" s="342"/>
    </row>
    <row r="35" spans="1:10">
      <c r="A35" s="161"/>
      <c r="B35" s="18"/>
      <c r="C35" s="14"/>
      <c r="D35" s="95" t="s">
        <v>7</v>
      </c>
      <c r="E35" s="55">
        <v>81</v>
      </c>
      <c r="F35" s="91">
        <f>SUM(F7:F33)</f>
        <v>81</v>
      </c>
      <c r="H35" s="115"/>
      <c r="I35" s="115"/>
      <c r="J35" s="116"/>
    </row>
    <row r="36" spans="1:10">
      <c r="A36" s="18"/>
      <c r="B36" s="18"/>
      <c r="C36" s="14"/>
      <c r="D36" s="95"/>
      <c r="E36" s="55"/>
      <c r="F36" s="91"/>
      <c r="H36" s="115"/>
      <c r="I36" s="115"/>
      <c r="J36" s="116"/>
    </row>
    <row r="37" spans="1:10" ht="12.75">
      <c r="A37" s="331" t="s">
        <v>13</v>
      </c>
      <c r="B37" s="332"/>
      <c r="C37" s="332"/>
      <c r="D37" s="332"/>
      <c r="E37" s="332"/>
      <c r="F37" s="332"/>
      <c r="G37" s="332"/>
      <c r="H37" s="124"/>
      <c r="I37" s="124"/>
      <c r="J37" s="125"/>
    </row>
    <row r="38" spans="1:10" ht="8.25" customHeight="1">
      <c r="A38" s="158">
        <v>3.1</v>
      </c>
      <c r="B38" s="78" t="s">
        <v>70</v>
      </c>
      <c r="C38" s="244" t="s">
        <v>69</v>
      </c>
      <c r="D38" s="154" t="s">
        <v>106</v>
      </c>
      <c r="E38" s="33">
        <v>7</v>
      </c>
      <c r="F38" s="168">
        <v>7</v>
      </c>
      <c r="G38" s="295" t="s">
        <v>145</v>
      </c>
      <c r="H38" s="272"/>
      <c r="I38" s="273"/>
      <c r="J38" s="274"/>
    </row>
    <row r="39" spans="1:10">
      <c r="A39" s="159"/>
      <c r="B39" s="5" t="s">
        <v>15</v>
      </c>
      <c r="C39" s="244"/>
      <c r="D39" s="155" t="s">
        <v>107</v>
      </c>
      <c r="E39" s="96"/>
      <c r="F39" s="128"/>
      <c r="G39" s="296"/>
      <c r="H39" s="275"/>
      <c r="I39" s="276"/>
      <c r="J39" s="277"/>
    </row>
    <row r="40" spans="1:10" ht="8.4499999999999993" customHeight="1">
      <c r="A40" s="159"/>
      <c r="B40" s="5" t="s">
        <v>71</v>
      </c>
      <c r="C40" s="244"/>
      <c r="D40" s="352" t="s">
        <v>179</v>
      </c>
      <c r="E40" s="353">
        <v>0</v>
      </c>
      <c r="F40" s="356"/>
      <c r="G40" s="296"/>
      <c r="H40" s="275"/>
      <c r="I40" s="276"/>
      <c r="J40" s="277"/>
    </row>
    <row r="41" spans="1:10" ht="0.6" customHeight="1">
      <c r="A41" s="160"/>
      <c r="B41" s="17"/>
      <c r="C41" s="244"/>
      <c r="D41" s="244"/>
      <c r="E41" s="354"/>
      <c r="F41" s="357"/>
      <c r="G41" s="296"/>
      <c r="H41" s="275"/>
      <c r="I41" s="276"/>
      <c r="J41" s="277"/>
    </row>
    <row r="42" spans="1:10" ht="8.25" customHeight="1">
      <c r="A42" s="160"/>
      <c r="B42" s="5"/>
      <c r="C42" s="244"/>
      <c r="D42" s="244"/>
      <c r="E42" s="355"/>
      <c r="F42" s="357"/>
      <c r="G42" s="296"/>
      <c r="H42" s="275"/>
      <c r="I42" s="276"/>
      <c r="J42" s="277"/>
    </row>
    <row r="43" spans="1:10" ht="16.5">
      <c r="A43" s="77"/>
      <c r="B43" s="79"/>
      <c r="C43" s="156"/>
      <c r="D43" s="167" t="s">
        <v>144</v>
      </c>
      <c r="E43" s="35">
        <v>-5</v>
      </c>
      <c r="F43" s="53"/>
      <c r="G43" s="297"/>
      <c r="H43" s="278"/>
      <c r="I43" s="279"/>
      <c r="J43" s="280"/>
    </row>
    <row r="44" spans="1:10" s="14" customFormat="1">
      <c r="A44" s="92"/>
      <c r="B44" s="18"/>
      <c r="C44" s="1"/>
      <c r="D44" s="93" t="s">
        <v>8</v>
      </c>
      <c r="E44" s="55">
        <v>7</v>
      </c>
      <c r="F44" s="91">
        <f>SUM(F38:F43)</f>
        <v>7</v>
      </c>
      <c r="G44" s="10"/>
      <c r="H44" s="115"/>
      <c r="I44" s="115"/>
      <c r="J44" s="116"/>
    </row>
    <row r="45" spans="1:10" s="14" customFormat="1">
      <c r="A45" s="92"/>
      <c r="B45" s="18"/>
      <c r="C45" s="1"/>
      <c r="D45" s="93"/>
      <c r="E45" s="55"/>
      <c r="F45" s="91"/>
      <c r="G45" s="10"/>
      <c r="H45" s="115"/>
      <c r="I45" s="115"/>
      <c r="J45" s="116"/>
    </row>
    <row r="46" spans="1:10" ht="12.75">
      <c r="A46" s="298" t="s">
        <v>23</v>
      </c>
      <c r="B46" s="299"/>
      <c r="C46" s="299"/>
      <c r="D46" s="299"/>
      <c r="E46" s="299"/>
      <c r="F46" s="299"/>
      <c r="G46" s="300"/>
      <c r="H46" s="123"/>
      <c r="I46" s="124"/>
      <c r="J46" s="125"/>
    </row>
    <row r="47" spans="1:10">
      <c r="A47" s="301" t="s">
        <v>135</v>
      </c>
      <c r="B47" s="304" t="s">
        <v>17</v>
      </c>
      <c r="C47" s="244" t="s">
        <v>146</v>
      </c>
      <c r="D47" s="16" t="s">
        <v>111</v>
      </c>
      <c r="E47" s="197">
        <v>14</v>
      </c>
      <c r="F47" s="45">
        <v>14</v>
      </c>
      <c r="G47" s="201" t="s">
        <v>0</v>
      </c>
      <c r="H47" s="269"/>
      <c r="I47" s="269"/>
      <c r="J47" s="269"/>
    </row>
    <row r="48" spans="1:10">
      <c r="A48" s="302"/>
      <c r="B48" s="305"/>
      <c r="C48" s="306"/>
      <c r="D48" s="4"/>
      <c r="E48" s="24"/>
      <c r="F48" s="40"/>
      <c r="G48" s="202"/>
      <c r="H48" s="269"/>
      <c r="I48" s="269"/>
      <c r="J48" s="269"/>
    </row>
    <row r="49" spans="1:10" ht="30" customHeight="1">
      <c r="A49" s="303"/>
      <c r="B49" s="305"/>
      <c r="C49" s="306"/>
      <c r="D49" s="203"/>
      <c r="E49" s="24"/>
      <c r="F49" s="72"/>
      <c r="G49" s="202"/>
      <c r="H49" s="269"/>
      <c r="I49" s="269"/>
      <c r="J49" s="269"/>
    </row>
    <row r="50" spans="1:10" ht="8.25" customHeight="1">
      <c r="A50" s="301" t="s">
        <v>128</v>
      </c>
      <c r="B50" s="308" t="s">
        <v>18</v>
      </c>
      <c r="C50" s="243" t="s">
        <v>112</v>
      </c>
      <c r="D50" s="32" t="s">
        <v>147</v>
      </c>
      <c r="E50" s="196">
        <v>4</v>
      </c>
      <c r="F50" s="204">
        <v>4</v>
      </c>
      <c r="G50" s="205" t="s">
        <v>207</v>
      </c>
      <c r="H50" s="271"/>
      <c r="I50" s="271"/>
      <c r="J50" s="271"/>
    </row>
    <row r="51" spans="1:10" ht="24.6" customHeight="1">
      <c r="A51" s="303"/>
      <c r="B51" s="309"/>
      <c r="C51" s="244"/>
      <c r="D51" s="206"/>
      <c r="E51" s="207"/>
      <c r="F51" s="208"/>
      <c r="G51" s="209"/>
      <c r="H51" s="271"/>
      <c r="I51" s="271"/>
      <c r="J51" s="271"/>
    </row>
    <row r="52" spans="1:10">
      <c r="A52" s="247">
        <v>6.5</v>
      </c>
      <c r="B52" s="78" t="s">
        <v>58</v>
      </c>
      <c r="C52" s="243" t="s">
        <v>148</v>
      </c>
      <c r="D52" s="13" t="s">
        <v>94</v>
      </c>
      <c r="E52" s="33">
        <v>10</v>
      </c>
      <c r="F52" s="42">
        <v>10</v>
      </c>
      <c r="G52" s="243" t="s">
        <v>149</v>
      </c>
      <c r="H52" s="325"/>
      <c r="I52" s="325"/>
      <c r="J52" s="325"/>
    </row>
    <row r="53" spans="1:10">
      <c r="A53" s="313"/>
      <c r="B53" s="5" t="s">
        <v>57</v>
      </c>
      <c r="C53" s="244"/>
      <c r="D53" s="4" t="s">
        <v>95</v>
      </c>
      <c r="E53" s="24">
        <v>8</v>
      </c>
      <c r="F53" s="44"/>
      <c r="G53" s="244"/>
      <c r="H53" s="325"/>
      <c r="I53" s="325"/>
      <c r="J53" s="325"/>
    </row>
    <row r="54" spans="1:10">
      <c r="A54" s="313"/>
      <c r="B54" s="5" t="s">
        <v>19</v>
      </c>
      <c r="C54" s="244"/>
      <c r="D54" s="4" t="s">
        <v>96</v>
      </c>
      <c r="E54" s="24">
        <v>6</v>
      </c>
      <c r="F54" s="40"/>
      <c r="G54" s="244"/>
      <c r="H54" s="325"/>
      <c r="I54" s="325"/>
      <c r="J54" s="325"/>
    </row>
    <row r="55" spans="1:10" ht="18.75" customHeight="1">
      <c r="A55" s="248"/>
      <c r="B55" s="144"/>
      <c r="C55" s="261"/>
      <c r="D55" s="62" t="s">
        <v>216</v>
      </c>
      <c r="E55" s="53">
        <v>4</v>
      </c>
      <c r="F55" s="43"/>
      <c r="G55" s="261"/>
      <c r="H55" s="325"/>
      <c r="I55" s="325"/>
      <c r="J55" s="325"/>
    </row>
    <row r="56" spans="1:10" ht="8.25" customHeight="1">
      <c r="A56" s="247">
        <v>6.5</v>
      </c>
      <c r="B56" s="78" t="s">
        <v>25</v>
      </c>
      <c r="C56" s="243" t="s">
        <v>113</v>
      </c>
      <c r="D56" s="13" t="s">
        <v>91</v>
      </c>
      <c r="E56" s="129">
        <v>14</v>
      </c>
      <c r="F56" s="42">
        <v>14</v>
      </c>
      <c r="G56" s="104" t="s">
        <v>150</v>
      </c>
      <c r="H56" s="307"/>
      <c r="I56" s="271"/>
      <c r="J56" s="271"/>
    </row>
    <row r="57" spans="1:10">
      <c r="A57" s="313"/>
      <c r="B57" s="5"/>
      <c r="C57" s="244"/>
      <c r="D57" s="106" t="s">
        <v>195</v>
      </c>
      <c r="E57" s="130">
        <v>10</v>
      </c>
      <c r="F57" s="72"/>
      <c r="G57" s="142" t="s">
        <v>114</v>
      </c>
      <c r="H57" s="271"/>
      <c r="I57" s="271"/>
      <c r="J57" s="271"/>
    </row>
    <row r="58" spans="1:10">
      <c r="A58" s="313"/>
      <c r="B58" s="5"/>
      <c r="C58" s="244"/>
      <c r="D58" s="106" t="s">
        <v>196</v>
      </c>
      <c r="E58" s="130">
        <v>6</v>
      </c>
      <c r="F58" s="72"/>
      <c r="G58" s="142" t="s">
        <v>115</v>
      </c>
      <c r="H58" s="271"/>
      <c r="I58" s="271"/>
      <c r="J58" s="271"/>
    </row>
    <row r="59" spans="1:10">
      <c r="A59" s="248"/>
      <c r="B59" s="79"/>
      <c r="C59" s="261"/>
      <c r="D59" s="131" t="s">
        <v>61</v>
      </c>
      <c r="E59" s="145">
        <v>0</v>
      </c>
      <c r="F59" s="46"/>
      <c r="G59" s="143"/>
      <c r="H59" s="271"/>
      <c r="I59" s="271"/>
      <c r="J59" s="271"/>
    </row>
    <row r="60" spans="1:10" ht="8.25" customHeight="1">
      <c r="A60" s="241" t="s">
        <v>130</v>
      </c>
      <c r="B60" s="317" t="s">
        <v>116</v>
      </c>
      <c r="C60" s="243" t="s">
        <v>171</v>
      </c>
      <c r="D60" s="176" t="s">
        <v>164</v>
      </c>
      <c r="E60" s="177"/>
      <c r="F60" s="42"/>
      <c r="G60" s="295" t="s">
        <v>201</v>
      </c>
      <c r="H60" s="272"/>
      <c r="I60" s="273"/>
      <c r="J60" s="274"/>
    </row>
    <row r="61" spans="1:10">
      <c r="A61" s="242"/>
      <c r="B61" s="318"/>
      <c r="C61" s="244"/>
      <c r="D61" s="106" t="s">
        <v>166</v>
      </c>
      <c r="E61" s="44">
        <v>10</v>
      </c>
      <c r="F61" s="44">
        <v>10</v>
      </c>
      <c r="G61" s="296"/>
      <c r="H61" s="275"/>
      <c r="I61" s="276"/>
      <c r="J61" s="277"/>
    </row>
    <row r="62" spans="1:10">
      <c r="A62" s="242"/>
      <c r="B62" s="318"/>
      <c r="C62" s="244"/>
      <c r="D62" s="106" t="s">
        <v>167</v>
      </c>
      <c r="E62" s="44">
        <v>6</v>
      </c>
      <c r="F62" s="44"/>
      <c r="G62" s="296"/>
      <c r="H62" s="275"/>
      <c r="I62" s="276"/>
      <c r="J62" s="277"/>
    </row>
    <row r="63" spans="1:10">
      <c r="A63" s="242"/>
      <c r="B63" s="318"/>
      <c r="C63" s="244"/>
      <c r="D63" s="131" t="s">
        <v>168</v>
      </c>
      <c r="E63" s="46">
        <v>3</v>
      </c>
      <c r="F63" s="46"/>
      <c r="G63" s="296"/>
      <c r="H63" s="275"/>
      <c r="I63" s="276"/>
      <c r="J63" s="277"/>
    </row>
    <row r="64" spans="1:10">
      <c r="A64" s="242"/>
      <c r="B64" s="318"/>
      <c r="C64" s="244"/>
      <c r="D64" s="176" t="s">
        <v>165</v>
      </c>
      <c r="E64" s="177"/>
      <c r="F64" s="42"/>
      <c r="G64" s="296"/>
      <c r="H64" s="275"/>
      <c r="I64" s="276"/>
      <c r="J64" s="277"/>
    </row>
    <row r="65" spans="1:10" ht="8.25" customHeight="1">
      <c r="A65" s="242"/>
      <c r="B65" s="318"/>
      <c r="C65" s="244"/>
      <c r="D65" s="106" t="s">
        <v>153</v>
      </c>
      <c r="E65" s="44">
        <v>10</v>
      </c>
      <c r="F65" s="44"/>
      <c r="G65" s="296"/>
      <c r="H65" s="275"/>
      <c r="I65" s="276"/>
      <c r="J65" s="277"/>
    </row>
    <row r="66" spans="1:10">
      <c r="A66" s="242"/>
      <c r="B66" s="318"/>
      <c r="C66" s="244"/>
      <c r="D66" s="106" t="s">
        <v>154</v>
      </c>
      <c r="E66" s="44">
        <v>6</v>
      </c>
      <c r="F66" s="44"/>
      <c r="G66" s="296"/>
      <c r="H66" s="275"/>
      <c r="I66" s="276"/>
      <c r="J66" s="277"/>
    </row>
    <row r="67" spans="1:10">
      <c r="A67" s="242"/>
      <c r="B67" s="304"/>
      <c r="C67" s="261"/>
      <c r="D67" s="131" t="s">
        <v>155</v>
      </c>
      <c r="E67" s="45">
        <v>3</v>
      </c>
      <c r="F67" s="45"/>
      <c r="G67" s="297"/>
      <c r="H67" s="278"/>
      <c r="I67" s="279"/>
      <c r="J67" s="280"/>
    </row>
    <row r="68" spans="1:10" ht="9.75" customHeight="1">
      <c r="A68" s="242"/>
      <c r="B68" s="317" t="s">
        <v>156</v>
      </c>
      <c r="C68" s="243" t="s">
        <v>172</v>
      </c>
      <c r="D68" s="176" t="s">
        <v>164</v>
      </c>
      <c r="E68" s="129"/>
      <c r="F68" s="129"/>
      <c r="G68" s="295" t="s">
        <v>202</v>
      </c>
      <c r="H68" s="272"/>
      <c r="I68" s="273"/>
      <c r="J68" s="274"/>
    </row>
    <row r="69" spans="1:10">
      <c r="A69" s="242"/>
      <c r="B69" s="318"/>
      <c r="C69" s="244"/>
      <c r="D69" s="106" t="s">
        <v>169</v>
      </c>
      <c r="E69" s="178">
        <v>3</v>
      </c>
      <c r="F69" s="178"/>
      <c r="G69" s="296"/>
      <c r="H69" s="275"/>
      <c r="I69" s="276"/>
      <c r="J69" s="277"/>
    </row>
    <row r="70" spans="1:10">
      <c r="A70" s="242"/>
      <c r="B70" s="318"/>
      <c r="C70" s="244"/>
      <c r="D70" s="106" t="s">
        <v>170</v>
      </c>
      <c r="E70" s="130">
        <v>6</v>
      </c>
      <c r="F70" s="130">
        <v>6</v>
      </c>
      <c r="G70" s="296"/>
      <c r="H70" s="275"/>
      <c r="I70" s="276"/>
      <c r="J70" s="277"/>
    </row>
    <row r="71" spans="1:10">
      <c r="A71" s="242"/>
      <c r="B71" s="318"/>
      <c r="C71" s="244"/>
      <c r="D71" s="106" t="s">
        <v>211</v>
      </c>
      <c r="E71" s="179">
        <v>3</v>
      </c>
      <c r="F71" s="179"/>
      <c r="G71" s="296"/>
      <c r="H71" s="275"/>
      <c r="I71" s="276"/>
      <c r="J71" s="277"/>
    </row>
    <row r="72" spans="1:10">
      <c r="A72" s="242"/>
      <c r="B72" s="318"/>
      <c r="C72" s="244"/>
      <c r="D72" s="176" t="s">
        <v>165</v>
      </c>
      <c r="E72" s="129"/>
      <c r="F72" s="180"/>
      <c r="G72" s="296"/>
      <c r="H72" s="275"/>
      <c r="I72" s="276"/>
      <c r="J72" s="277"/>
    </row>
    <row r="73" spans="1:10" ht="10.15" customHeight="1">
      <c r="A73" s="242"/>
      <c r="B73" s="318"/>
      <c r="C73" s="244"/>
      <c r="D73" s="106" t="s">
        <v>151</v>
      </c>
      <c r="E73" s="41">
        <v>3</v>
      </c>
      <c r="F73" s="41"/>
      <c r="G73" s="296"/>
      <c r="H73" s="275"/>
      <c r="I73" s="276"/>
      <c r="J73" s="277"/>
    </row>
    <row r="74" spans="1:10" ht="10.15" customHeight="1">
      <c r="A74" s="242"/>
      <c r="B74" s="318"/>
      <c r="C74" s="244"/>
      <c r="D74" s="106" t="s">
        <v>152</v>
      </c>
      <c r="E74" s="40">
        <v>6</v>
      </c>
      <c r="F74" s="40"/>
      <c r="G74" s="296"/>
      <c r="H74" s="275"/>
      <c r="I74" s="276"/>
      <c r="J74" s="277"/>
    </row>
    <row r="75" spans="1:10" ht="10.15" customHeight="1">
      <c r="A75" s="242"/>
      <c r="B75" s="304"/>
      <c r="C75" s="244"/>
      <c r="D75" s="106" t="s">
        <v>212</v>
      </c>
      <c r="E75" s="46">
        <v>3</v>
      </c>
      <c r="F75" s="46"/>
      <c r="G75" s="296"/>
      <c r="H75" s="278"/>
      <c r="I75" s="279"/>
      <c r="J75" s="280"/>
    </row>
    <row r="76" spans="1:10" ht="10.15" hidden="1" customHeight="1">
      <c r="A76" s="28"/>
      <c r="B76" s="172"/>
      <c r="C76" s="261"/>
      <c r="D76" s="16"/>
      <c r="E76" s="45"/>
      <c r="F76" s="45"/>
      <c r="G76" s="181"/>
      <c r="H76" s="151"/>
      <c r="I76" s="152"/>
      <c r="J76" s="153"/>
    </row>
    <row r="77" spans="1:10" ht="8.25" customHeight="1">
      <c r="A77" s="247" t="s">
        <v>131</v>
      </c>
      <c r="B77" s="245" t="s">
        <v>50</v>
      </c>
      <c r="C77" s="210" t="s">
        <v>157</v>
      </c>
      <c r="D77" s="2" t="s">
        <v>16</v>
      </c>
      <c r="E77" s="196">
        <v>-12</v>
      </c>
      <c r="F77" s="42"/>
      <c r="G77" s="205" t="s">
        <v>0</v>
      </c>
      <c r="H77" s="325"/>
      <c r="I77" s="271"/>
      <c r="J77" s="271"/>
    </row>
    <row r="78" spans="1:10" ht="12.75" customHeight="1">
      <c r="A78" s="313"/>
      <c r="B78" s="246"/>
      <c r="C78" s="211" t="s">
        <v>89</v>
      </c>
      <c r="D78" s="3" t="s">
        <v>52</v>
      </c>
      <c r="E78" s="54">
        <v>-10</v>
      </c>
      <c r="F78" s="41"/>
      <c r="G78" s="315" t="s">
        <v>186</v>
      </c>
      <c r="H78" s="271"/>
      <c r="I78" s="271"/>
      <c r="J78" s="271"/>
    </row>
    <row r="79" spans="1:10">
      <c r="A79" s="313"/>
      <c r="B79" s="246"/>
      <c r="C79" s="212" t="s">
        <v>90</v>
      </c>
      <c r="D79" s="3" t="s">
        <v>53</v>
      </c>
      <c r="E79" s="24">
        <v>-8</v>
      </c>
      <c r="F79" s="40"/>
      <c r="G79" s="315"/>
      <c r="H79" s="271"/>
      <c r="I79" s="271"/>
      <c r="J79" s="271"/>
    </row>
    <row r="80" spans="1:10">
      <c r="A80" s="313"/>
      <c r="B80" s="246"/>
      <c r="C80" s="212" t="s">
        <v>108</v>
      </c>
      <c r="D80" s="3" t="s">
        <v>54</v>
      </c>
      <c r="E80" s="197">
        <v>-6</v>
      </c>
      <c r="F80" s="45"/>
      <c r="G80" s="315"/>
      <c r="H80" s="271"/>
      <c r="I80" s="271"/>
      <c r="J80" s="271"/>
    </row>
    <row r="81" spans="1:10">
      <c r="A81" s="313"/>
      <c r="B81" s="246"/>
      <c r="C81" s="212"/>
      <c r="D81" s="3" t="s">
        <v>55</v>
      </c>
      <c r="E81" s="24">
        <v>-4</v>
      </c>
      <c r="F81" s="40"/>
      <c r="G81" s="315"/>
      <c r="H81" s="271"/>
      <c r="I81" s="271"/>
      <c r="J81" s="271"/>
    </row>
    <row r="82" spans="1:10">
      <c r="A82" s="248"/>
      <c r="B82" s="326"/>
      <c r="C82" s="213"/>
      <c r="D82" s="15" t="s">
        <v>75</v>
      </c>
      <c r="E82" s="198">
        <v>0</v>
      </c>
      <c r="F82" s="46"/>
      <c r="G82" s="316"/>
      <c r="H82" s="271"/>
      <c r="I82" s="271"/>
      <c r="J82" s="271"/>
    </row>
    <row r="83" spans="1:10">
      <c r="A83" s="18"/>
      <c r="B83" s="18"/>
      <c r="C83" s="14"/>
      <c r="D83" s="94" t="s">
        <v>26</v>
      </c>
      <c r="E83" s="55">
        <v>58</v>
      </c>
      <c r="F83" s="91">
        <f>SUM(F47:F82)</f>
        <v>58</v>
      </c>
      <c r="H83" s="115"/>
      <c r="I83" s="115"/>
      <c r="J83" s="116"/>
    </row>
    <row r="84" spans="1:10" ht="12.75">
      <c r="A84" s="331" t="s">
        <v>29</v>
      </c>
      <c r="B84" s="332"/>
      <c r="C84" s="332"/>
      <c r="D84" s="332"/>
      <c r="E84" s="332"/>
      <c r="F84" s="332"/>
      <c r="G84" s="332"/>
      <c r="H84" s="124"/>
      <c r="I84" s="124"/>
      <c r="J84" s="125"/>
    </row>
    <row r="85" spans="1:10" ht="24.75" customHeight="1">
      <c r="A85" s="247" t="s">
        <v>132</v>
      </c>
      <c r="B85" s="317" t="s">
        <v>34</v>
      </c>
      <c r="C85" s="292" t="s">
        <v>180</v>
      </c>
      <c r="D85" s="214" t="s">
        <v>63</v>
      </c>
      <c r="E85" s="196">
        <v>10</v>
      </c>
      <c r="F85" s="199">
        <v>10</v>
      </c>
      <c r="G85" s="310" t="s">
        <v>206</v>
      </c>
      <c r="H85" s="368"/>
      <c r="I85" s="369"/>
      <c r="J85" s="370"/>
    </row>
    <row r="86" spans="1:10" ht="24.75">
      <c r="A86" s="313"/>
      <c r="B86" s="318"/>
      <c r="C86" s="293"/>
      <c r="D86" s="238" t="s">
        <v>62</v>
      </c>
      <c r="E86" s="24"/>
      <c r="F86" s="57"/>
      <c r="G86" s="311"/>
      <c r="H86" s="371"/>
      <c r="I86" s="372"/>
      <c r="J86" s="373"/>
    </row>
    <row r="87" spans="1:10" ht="19.5" customHeight="1">
      <c r="A87" s="313"/>
      <c r="B87" s="318"/>
      <c r="C87" s="293"/>
      <c r="D87" s="215" t="s">
        <v>30</v>
      </c>
      <c r="E87" s="96">
        <v>8</v>
      </c>
      <c r="F87" s="216"/>
      <c r="G87" s="311"/>
      <c r="H87" s="371"/>
      <c r="I87" s="372"/>
      <c r="J87" s="373"/>
    </row>
    <row r="88" spans="1:10" ht="16.5">
      <c r="A88" s="313"/>
      <c r="B88" s="318"/>
      <c r="C88" s="293"/>
      <c r="D88" s="214" t="s">
        <v>31</v>
      </c>
      <c r="E88" s="24">
        <v>6</v>
      </c>
      <c r="F88" s="57"/>
      <c r="G88" s="311"/>
      <c r="H88" s="371"/>
      <c r="I88" s="372"/>
      <c r="J88" s="373"/>
    </row>
    <row r="89" spans="1:10" ht="17.25" customHeight="1">
      <c r="A89" s="234"/>
      <c r="B89" s="317" t="s">
        <v>177</v>
      </c>
      <c r="C89" s="292" t="s">
        <v>197</v>
      </c>
      <c r="D89" s="374" t="s">
        <v>188</v>
      </c>
      <c r="E89" s="377">
        <v>4</v>
      </c>
      <c r="F89" s="380">
        <v>4</v>
      </c>
      <c r="G89" s="314" t="s">
        <v>217</v>
      </c>
      <c r="H89" s="281"/>
      <c r="I89" s="282"/>
      <c r="J89" s="283"/>
    </row>
    <row r="90" spans="1:10" ht="9.75" customHeight="1">
      <c r="A90" s="235"/>
      <c r="B90" s="318"/>
      <c r="C90" s="293"/>
      <c r="D90" s="375"/>
      <c r="E90" s="378"/>
      <c r="F90" s="381"/>
      <c r="G90" s="315"/>
      <c r="H90" s="284"/>
      <c r="I90" s="285"/>
      <c r="J90" s="286"/>
    </row>
    <row r="91" spans="1:10">
      <c r="A91" s="236"/>
      <c r="B91" s="304"/>
      <c r="C91" s="294"/>
      <c r="D91" s="376"/>
      <c r="E91" s="379"/>
      <c r="F91" s="382"/>
      <c r="G91" s="316"/>
      <c r="H91" s="287"/>
      <c r="I91" s="288"/>
      <c r="J91" s="289"/>
    </row>
    <row r="92" spans="1:10" ht="11.25" customHeight="1">
      <c r="A92" s="182"/>
      <c r="B92" s="317" t="s">
        <v>176</v>
      </c>
      <c r="C92" s="292" t="s">
        <v>198</v>
      </c>
      <c r="D92" s="374" t="s">
        <v>194</v>
      </c>
      <c r="E92" s="377">
        <v>-5</v>
      </c>
      <c r="F92" s="380"/>
      <c r="G92" s="243" t="s">
        <v>203</v>
      </c>
      <c r="H92" s="272"/>
      <c r="I92" s="273"/>
      <c r="J92" s="274"/>
    </row>
    <row r="93" spans="1:10" ht="11.25" customHeight="1">
      <c r="A93" s="183"/>
      <c r="B93" s="318"/>
      <c r="C93" s="293"/>
      <c r="D93" s="375"/>
      <c r="E93" s="378"/>
      <c r="F93" s="381"/>
      <c r="G93" s="244"/>
      <c r="H93" s="275"/>
      <c r="I93" s="276"/>
      <c r="J93" s="277"/>
    </row>
    <row r="94" spans="1:10" ht="11.25" customHeight="1">
      <c r="A94" s="183"/>
      <c r="B94" s="318"/>
      <c r="C94" s="293"/>
      <c r="D94" s="375"/>
      <c r="E94" s="378"/>
      <c r="F94" s="381"/>
      <c r="G94" s="244"/>
      <c r="H94" s="275"/>
      <c r="I94" s="276"/>
      <c r="J94" s="277"/>
    </row>
    <row r="95" spans="1:10">
      <c r="A95" s="184"/>
      <c r="B95" s="304"/>
      <c r="C95" s="294"/>
      <c r="D95" s="376"/>
      <c r="E95" s="379"/>
      <c r="F95" s="382"/>
      <c r="G95" s="261"/>
      <c r="H95" s="278"/>
      <c r="I95" s="279"/>
      <c r="J95" s="280"/>
    </row>
    <row r="96" spans="1:10" ht="9" customHeight="1">
      <c r="A96" s="319" t="s">
        <v>119</v>
      </c>
      <c r="B96" s="349" t="s">
        <v>187</v>
      </c>
      <c r="C96" s="322" t="s">
        <v>79</v>
      </c>
      <c r="D96" s="32" t="s">
        <v>5</v>
      </c>
      <c r="E96" s="190">
        <v>3</v>
      </c>
      <c r="F96" s="192">
        <v>3</v>
      </c>
      <c r="G96" s="366" t="s">
        <v>80</v>
      </c>
      <c r="H96" s="271"/>
      <c r="I96" s="271"/>
      <c r="J96" s="271"/>
    </row>
    <row r="97" spans="1:10" ht="9" customHeight="1">
      <c r="A97" s="320"/>
      <c r="B97" s="350"/>
      <c r="C97" s="323"/>
      <c r="D97" s="97" t="s">
        <v>20</v>
      </c>
      <c r="E97" s="24">
        <v>0</v>
      </c>
      <c r="F97" s="57"/>
      <c r="G97" s="367"/>
      <c r="H97" s="271"/>
      <c r="I97" s="271"/>
      <c r="J97" s="271"/>
    </row>
    <row r="98" spans="1:10" ht="9" customHeight="1">
      <c r="A98" s="321"/>
      <c r="B98" s="350"/>
      <c r="C98" s="324"/>
      <c r="D98" s="122"/>
      <c r="E98" s="191"/>
      <c r="F98" s="193"/>
      <c r="G98" s="114"/>
      <c r="H98" s="271"/>
      <c r="I98" s="271"/>
      <c r="J98" s="271"/>
    </row>
    <row r="99" spans="1:10" ht="8.25" customHeight="1">
      <c r="A99" s="319" t="s">
        <v>119</v>
      </c>
      <c r="B99" s="350"/>
      <c r="C99" s="292" t="s">
        <v>73</v>
      </c>
      <c r="D99" s="132" t="s">
        <v>160</v>
      </c>
      <c r="E99" s="33">
        <v>5</v>
      </c>
      <c r="F99" s="47"/>
      <c r="G99" s="243" t="s">
        <v>101</v>
      </c>
      <c r="H99" s="269"/>
      <c r="I99" s="269"/>
      <c r="J99" s="269"/>
    </row>
    <row r="100" spans="1:10" ht="8.25" customHeight="1">
      <c r="A100" s="320"/>
      <c r="B100" s="350"/>
      <c r="C100" s="293"/>
      <c r="D100" s="16" t="s">
        <v>158</v>
      </c>
      <c r="E100" s="34">
        <v>9</v>
      </c>
      <c r="F100" s="48">
        <v>9</v>
      </c>
      <c r="G100" s="244"/>
      <c r="H100" s="269"/>
      <c r="I100" s="269"/>
      <c r="J100" s="269"/>
    </row>
    <row r="101" spans="1:10" ht="8.25" customHeight="1">
      <c r="A101" s="321"/>
      <c r="B101" s="350"/>
      <c r="C101" s="294"/>
      <c r="D101" s="131" t="s">
        <v>159</v>
      </c>
      <c r="E101" s="35">
        <v>5</v>
      </c>
      <c r="F101" s="127"/>
      <c r="G101" s="261"/>
      <c r="H101" s="269"/>
      <c r="I101" s="269"/>
      <c r="J101" s="269"/>
    </row>
    <row r="102" spans="1:10" ht="8.25" customHeight="1">
      <c r="A102" s="247">
        <v>4.5999999999999996</v>
      </c>
      <c r="B102" s="350"/>
      <c r="C102" s="292" t="s">
        <v>92</v>
      </c>
      <c r="D102" s="22" t="s">
        <v>5</v>
      </c>
      <c r="E102" s="96">
        <v>2</v>
      </c>
      <c r="F102" s="58">
        <v>2</v>
      </c>
      <c r="G102" s="310" t="s">
        <v>97</v>
      </c>
      <c r="H102" s="271"/>
      <c r="I102" s="271"/>
      <c r="J102" s="271"/>
    </row>
    <row r="103" spans="1:10" ht="26.25" customHeight="1">
      <c r="A103" s="248"/>
      <c r="B103" s="350"/>
      <c r="C103" s="294"/>
      <c r="D103" s="62" t="s">
        <v>20</v>
      </c>
      <c r="E103" s="54">
        <v>0</v>
      </c>
      <c r="F103" s="59"/>
      <c r="G103" s="311"/>
      <c r="H103" s="271"/>
      <c r="I103" s="271"/>
      <c r="J103" s="271"/>
    </row>
    <row r="104" spans="1:10" ht="8.25" customHeight="1">
      <c r="A104" s="247" t="s">
        <v>120</v>
      </c>
      <c r="B104" s="350"/>
      <c r="C104" s="249" t="s">
        <v>199</v>
      </c>
      <c r="D104" s="118" t="s">
        <v>5</v>
      </c>
      <c r="E104" s="119">
        <v>2</v>
      </c>
      <c r="F104" s="146">
        <v>2</v>
      </c>
      <c r="G104" s="358"/>
      <c r="H104" s="360"/>
      <c r="I104" s="361"/>
      <c r="J104" s="362"/>
    </row>
    <row r="105" spans="1:10" ht="9.6" customHeight="1">
      <c r="A105" s="248"/>
      <c r="B105" s="351"/>
      <c r="C105" s="250"/>
      <c r="D105" s="120" t="s">
        <v>20</v>
      </c>
      <c r="E105" s="121">
        <v>0</v>
      </c>
      <c r="F105" s="117"/>
      <c r="G105" s="359"/>
      <c r="H105" s="363"/>
      <c r="I105" s="364"/>
      <c r="J105" s="365"/>
    </row>
    <row r="106" spans="1:10" s="14" customFormat="1">
      <c r="A106" s="247" t="s">
        <v>133</v>
      </c>
      <c r="B106" s="317" t="s">
        <v>32</v>
      </c>
      <c r="C106" s="243" t="s">
        <v>220</v>
      </c>
      <c r="D106" s="22" t="s">
        <v>5</v>
      </c>
      <c r="E106" s="23">
        <v>0</v>
      </c>
      <c r="F106" s="58"/>
      <c r="G106" s="310" t="s">
        <v>93</v>
      </c>
      <c r="H106" s="269"/>
      <c r="I106" s="269"/>
      <c r="J106" s="269"/>
    </row>
    <row r="107" spans="1:10" s="14" customFormat="1" ht="20.25" customHeight="1">
      <c r="A107" s="313"/>
      <c r="B107" s="318"/>
      <c r="C107" s="261"/>
      <c r="D107" s="62" t="s">
        <v>20</v>
      </c>
      <c r="E107" s="53">
        <v>-4</v>
      </c>
      <c r="F107" s="59"/>
      <c r="G107" s="312"/>
      <c r="H107" s="269"/>
      <c r="I107" s="269"/>
      <c r="J107" s="269"/>
    </row>
    <row r="108" spans="1:10" s="14" customFormat="1">
      <c r="A108" s="313"/>
      <c r="B108" s="318" t="s">
        <v>27</v>
      </c>
      <c r="C108" s="327" t="s">
        <v>204</v>
      </c>
      <c r="D108" s="22" t="s">
        <v>5</v>
      </c>
      <c r="E108" s="23">
        <v>-4</v>
      </c>
      <c r="F108" s="58"/>
      <c r="G108" s="217" t="s">
        <v>207</v>
      </c>
      <c r="H108" s="271"/>
      <c r="I108" s="271"/>
      <c r="J108" s="271"/>
    </row>
    <row r="109" spans="1:10" ht="18" customHeight="1">
      <c r="A109" s="313"/>
      <c r="B109" s="318"/>
      <c r="C109" s="335"/>
      <c r="D109" s="97" t="s">
        <v>20</v>
      </c>
      <c r="E109" s="53">
        <v>0</v>
      </c>
      <c r="F109" s="59"/>
      <c r="G109" s="110"/>
      <c r="H109" s="271"/>
      <c r="I109" s="271"/>
      <c r="J109" s="271"/>
    </row>
    <row r="110" spans="1:10" ht="8.25" customHeight="1">
      <c r="A110" s="313"/>
      <c r="B110" s="318"/>
      <c r="C110" s="327" t="s">
        <v>221</v>
      </c>
      <c r="D110" s="218" t="s">
        <v>84</v>
      </c>
      <c r="E110" s="23">
        <v>5</v>
      </c>
      <c r="F110" s="58">
        <v>5</v>
      </c>
      <c r="G110" s="217" t="s">
        <v>207</v>
      </c>
      <c r="H110" s="269"/>
      <c r="I110" s="269"/>
      <c r="J110" s="269"/>
    </row>
    <row r="111" spans="1:10" ht="8.25" customHeight="1">
      <c r="A111" s="313"/>
      <c r="B111" s="318"/>
      <c r="C111" s="336"/>
      <c r="D111" s="218" t="s">
        <v>100</v>
      </c>
      <c r="E111" s="96">
        <v>3</v>
      </c>
      <c r="F111" s="216"/>
      <c r="G111" s="337"/>
      <c r="H111" s="269"/>
      <c r="I111" s="269"/>
      <c r="J111" s="269"/>
    </row>
    <row r="112" spans="1:10" ht="29.25" customHeight="1">
      <c r="A112" s="313"/>
      <c r="B112" s="318"/>
      <c r="C112" s="336"/>
      <c r="D112" s="219" t="s">
        <v>218</v>
      </c>
      <c r="E112" s="24">
        <v>3</v>
      </c>
      <c r="F112" s="57"/>
      <c r="G112" s="338"/>
      <c r="H112" s="269"/>
      <c r="I112" s="269"/>
      <c r="J112" s="269"/>
    </row>
    <row r="113" spans="1:10" s="14" customFormat="1">
      <c r="A113" s="313"/>
      <c r="B113" s="318"/>
      <c r="C113" s="327" t="s">
        <v>205</v>
      </c>
      <c r="D113" s="22" t="s">
        <v>5</v>
      </c>
      <c r="E113" s="23">
        <v>2</v>
      </c>
      <c r="F113" s="65">
        <v>2</v>
      </c>
      <c r="G113" s="113" t="s">
        <v>85</v>
      </c>
      <c r="H113" s="271"/>
      <c r="I113" s="271"/>
      <c r="J113" s="271"/>
    </row>
    <row r="114" spans="1:10" s="14" customFormat="1">
      <c r="A114" s="248"/>
      <c r="B114" s="304"/>
      <c r="C114" s="329"/>
      <c r="D114" s="62" t="s">
        <v>20</v>
      </c>
      <c r="E114" s="53">
        <v>0</v>
      </c>
      <c r="F114" s="66"/>
      <c r="G114" s="110"/>
      <c r="H114" s="271"/>
      <c r="I114" s="271"/>
      <c r="J114" s="271"/>
    </row>
    <row r="115" spans="1:10" s="14" customFormat="1" ht="8.25" customHeight="1">
      <c r="A115" s="241" t="s">
        <v>134</v>
      </c>
      <c r="B115" s="317" t="s">
        <v>44</v>
      </c>
      <c r="C115" s="243" t="s">
        <v>213</v>
      </c>
      <c r="D115" s="220" t="s">
        <v>56</v>
      </c>
      <c r="E115" s="196">
        <v>3</v>
      </c>
      <c r="F115" s="221">
        <v>3</v>
      </c>
      <c r="G115" s="222" t="s">
        <v>0</v>
      </c>
      <c r="H115" s="269"/>
      <c r="I115" s="269"/>
      <c r="J115" s="269"/>
    </row>
    <row r="116" spans="1:10" s="14" customFormat="1">
      <c r="A116" s="242"/>
      <c r="B116" s="318"/>
      <c r="C116" s="244"/>
      <c r="D116" s="223" t="s">
        <v>45</v>
      </c>
      <c r="E116" s="197"/>
      <c r="F116" s="224"/>
      <c r="G116" s="112" t="s">
        <v>49</v>
      </c>
      <c r="H116" s="269"/>
      <c r="I116" s="269"/>
      <c r="J116" s="269"/>
    </row>
    <row r="117" spans="1:10" s="14" customFormat="1">
      <c r="A117" s="242"/>
      <c r="B117" s="318"/>
      <c r="C117" s="244"/>
      <c r="D117" s="225" t="s">
        <v>46</v>
      </c>
      <c r="E117" s="198"/>
      <c r="F117" s="226"/>
      <c r="G117" s="227" t="s">
        <v>77</v>
      </c>
      <c r="H117" s="269"/>
      <c r="I117" s="269"/>
      <c r="J117" s="269"/>
    </row>
    <row r="118" spans="1:10" s="14" customFormat="1" ht="24.75" customHeight="1">
      <c r="A118" s="242"/>
      <c r="B118" s="318"/>
      <c r="C118" s="244"/>
      <c r="D118" s="233" t="s">
        <v>222</v>
      </c>
      <c r="E118" s="196">
        <v>3</v>
      </c>
      <c r="F118" s="228">
        <v>3</v>
      </c>
      <c r="G118" s="229" t="s">
        <v>0</v>
      </c>
      <c r="H118" s="269"/>
      <c r="I118" s="269"/>
      <c r="J118" s="269"/>
    </row>
    <row r="119" spans="1:10" s="14" customFormat="1">
      <c r="A119" s="242"/>
      <c r="B119" s="318"/>
      <c r="C119" s="244"/>
      <c r="D119" s="230" t="s">
        <v>47</v>
      </c>
      <c r="E119" s="196">
        <v>3</v>
      </c>
      <c r="F119" s="231">
        <v>3</v>
      </c>
      <c r="G119" s="255" t="s">
        <v>200</v>
      </c>
      <c r="H119" s="271"/>
      <c r="I119" s="271"/>
      <c r="J119" s="271"/>
    </row>
    <row r="120" spans="1:10" s="14" customFormat="1">
      <c r="A120" s="242"/>
      <c r="B120" s="318"/>
      <c r="C120" s="244"/>
      <c r="D120" s="212" t="s">
        <v>48</v>
      </c>
      <c r="E120" s="197"/>
      <c r="F120" s="49"/>
      <c r="G120" s="262"/>
      <c r="H120" s="271"/>
      <c r="I120" s="271"/>
      <c r="J120" s="271"/>
    </row>
    <row r="121" spans="1:10" s="14" customFormat="1">
      <c r="A121" s="242"/>
      <c r="B121" s="318"/>
      <c r="C121" s="244"/>
      <c r="D121" s="212" t="s">
        <v>76</v>
      </c>
      <c r="E121" s="197"/>
      <c r="F121" s="49"/>
      <c r="G121" s="262"/>
      <c r="H121" s="271"/>
      <c r="I121" s="271"/>
      <c r="J121" s="271"/>
    </row>
    <row r="122" spans="1:10" s="14" customFormat="1" ht="8.25" customHeight="1">
      <c r="A122" s="247" t="s">
        <v>121</v>
      </c>
      <c r="B122" s="333" t="s">
        <v>35</v>
      </c>
      <c r="C122" s="334" t="s">
        <v>223</v>
      </c>
      <c r="D122" s="22" t="s">
        <v>5</v>
      </c>
      <c r="E122" s="23">
        <v>3</v>
      </c>
      <c r="F122" s="58">
        <v>3</v>
      </c>
      <c r="G122" s="255" t="s">
        <v>83</v>
      </c>
      <c r="H122" s="269"/>
      <c r="I122" s="269"/>
      <c r="J122" s="269"/>
    </row>
    <row r="123" spans="1:10" s="14" customFormat="1" ht="36.75" customHeight="1">
      <c r="A123" s="248"/>
      <c r="B123" s="245"/>
      <c r="C123" s="243"/>
      <c r="D123" s="103" t="s">
        <v>20</v>
      </c>
      <c r="E123" s="54">
        <v>0</v>
      </c>
      <c r="F123" s="108"/>
      <c r="G123" s="262"/>
      <c r="H123" s="270"/>
      <c r="I123" s="270"/>
      <c r="J123" s="270"/>
    </row>
    <row r="124" spans="1:10" s="14" customFormat="1" ht="23.25" customHeight="1">
      <c r="A124" s="247" t="s">
        <v>122</v>
      </c>
      <c r="B124" s="194" t="s">
        <v>81</v>
      </c>
      <c r="C124" s="243" t="s">
        <v>162</v>
      </c>
      <c r="D124" s="32" t="s">
        <v>5</v>
      </c>
      <c r="E124" s="23">
        <v>5</v>
      </c>
      <c r="F124" s="58">
        <v>5</v>
      </c>
      <c r="G124" s="255" t="s">
        <v>109</v>
      </c>
      <c r="H124" s="256"/>
      <c r="I124" s="256"/>
      <c r="J124" s="257"/>
    </row>
    <row r="125" spans="1:10" s="14" customFormat="1" ht="10.5" customHeight="1">
      <c r="A125" s="248"/>
      <c r="B125" s="195"/>
      <c r="C125" s="261"/>
      <c r="D125" s="122" t="s">
        <v>20</v>
      </c>
      <c r="E125" s="198">
        <v>0</v>
      </c>
      <c r="F125" s="200"/>
      <c r="G125" s="258"/>
      <c r="H125" s="259"/>
      <c r="I125" s="259"/>
      <c r="J125" s="260"/>
    </row>
    <row r="126" spans="1:10" s="14" customFormat="1">
      <c r="A126" s="19"/>
      <c r="B126" s="63"/>
      <c r="C126" s="64"/>
      <c r="D126" s="94" t="s">
        <v>33</v>
      </c>
      <c r="E126" s="185">
        <v>54</v>
      </c>
      <c r="F126" s="76">
        <f>SUM(F85:F125)</f>
        <v>54</v>
      </c>
      <c r="G126" s="10"/>
      <c r="H126" s="100"/>
      <c r="I126" s="100"/>
    </row>
    <row r="127" spans="1:10" ht="9" thickBot="1">
      <c r="B127" s="18"/>
      <c r="C127" s="21"/>
      <c r="D127" s="26"/>
      <c r="E127" s="55"/>
      <c r="F127" s="49"/>
      <c r="G127" s="25"/>
      <c r="H127" s="31"/>
      <c r="I127" s="31"/>
    </row>
    <row r="128" spans="1:10" ht="8.25" customHeight="1">
      <c r="B128" s="18"/>
      <c r="C128" s="21"/>
      <c r="D128" s="263" t="s">
        <v>37</v>
      </c>
      <c r="E128" s="264"/>
      <c r="F128" s="264"/>
      <c r="G128" s="265"/>
      <c r="H128" s="31"/>
      <c r="I128" s="31"/>
    </row>
    <row r="129" spans="1:10" ht="9" customHeight="1" thickBot="1">
      <c r="B129" s="18"/>
      <c r="C129" s="21"/>
      <c r="D129" s="266"/>
      <c r="E129" s="267"/>
      <c r="F129" s="267"/>
      <c r="G129" s="268"/>
      <c r="H129" s="31"/>
      <c r="I129" s="31"/>
    </row>
    <row r="130" spans="1:10">
      <c r="D130" s="60" t="s">
        <v>190</v>
      </c>
      <c r="E130" s="186">
        <v>81</v>
      </c>
      <c r="F130" s="187">
        <f>F35</f>
        <v>81</v>
      </c>
      <c r="G130" s="37">
        <f>SUM(F130/E130)</f>
        <v>1</v>
      </c>
      <c r="H130" s="31"/>
      <c r="I130" s="31"/>
    </row>
    <row r="131" spans="1:10">
      <c r="D131" s="61" t="s">
        <v>191</v>
      </c>
      <c r="E131" s="188">
        <v>7</v>
      </c>
      <c r="F131" s="189">
        <f>F44</f>
        <v>7</v>
      </c>
      <c r="G131" s="20">
        <f>SUM(F131/E131)</f>
        <v>1</v>
      </c>
      <c r="H131" s="31"/>
      <c r="I131" s="31"/>
    </row>
    <row r="132" spans="1:10" ht="9" customHeight="1">
      <c r="A132" s="68"/>
      <c r="D132" s="61" t="s">
        <v>192</v>
      </c>
      <c r="E132" s="188">
        <v>58</v>
      </c>
      <c r="F132" s="189">
        <f>F83</f>
        <v>58</v>
      </c>
      <c r="G132" s="20">
        <f>SUM(F132/E132)</f>
        <v>1</v>
      </c>
      <c r="H132" s="31"/>
      <c r="I132" s="31"/>
    </row>
    <row r="133" spans="1:10">
      <c r="D133" s="61" t="s">
        <v>193</v>
      </c>
      <c r="E133" s="188">
        <v>54</v>
      </c>
      <c r="F133" s="189">
        <f>F126</f>
        <v>54</v>
      </c>
      <c r="G133" s="20">
        <f>SUM(F133/E133)</f>
        <v>1</v>
      </c>
    </row>
    <row r="134" spans="1:10" ht="9" thickBot="1">
      <c r="A134" s="74"/>
      <c r="D134" s="27" t="s">
        <v>189</v>
      </c>
      <c r="E134" s="56">
        <f>SUM(E130:E133)</f>
        <v>200</v>
      </c>
      <c r="F134" s="126">
        <f>SUM(F130:F133)</f>
        <v>200</v>
      </c>
      <c r="G134" s="38">
        <f>SUM(F134/E134)</f>
        <v>1</v>
      </c>
    </row>
    <row r="135" spans="1:10">
      <c r="A135" s="18"/>
      <c r="D135" s="29"/>
      <c r="E135" s="55"/>
      <c r="F135" s="49"/>
      <c r="G135" s="67"/>
    </row>
    <row r="136" spans="1:10" ht="12.75">
      <c r="A136" s="105" t="s">
        <v>98</v>
      </c>
      <c r="B136" s="99"/>
      <c r="C136" s="99"/>
      <c r="D136" s="99"/>
      <c r="E136" s="99"/>
      <c r="F136" s="99"/>
      <c r="G136" s="99"/>
    </row>
    <row r="137" spans="1:10" ht="28.15" customHeight="1">
      <c r="A137" s="70">
        <v>1</v>
      </c>
      <c r="B137" s="254" t="s">
        <v>42</v>
      </c>
      <c r="C137" s="254"/>
      <c r="D137" s="254"/>
      <c r="E137" s="254"/>
      <c r="F137" s="254"/>
      <c r="G137" s="254"/>
      <c r="H137" s="254"/>
      <c r="I137" s="254"/>
      <c r="J137" s="254"/>
    </row>
    <row r="138" spans="1:10" ht="30" customHeight="1">
      <c r="A138" s="165"/>
      <c r="B138" s="254" t="s">
        <v>41</v>
      </c>
      <c r="C138" s="254"/>
      <c r="D138" s="254"/>
      <c r="E138" s="254"/>
      <c r="F138" s="254"/>
      <c r="G138" s="254"/>
      <c r="H138" s="254"/>
      <c r="I138" s="254"/>
      <c r="J138" s="254"/>
    </row>
    <row r="139" spans="1:10" ht="12.75" customHeight="1">
      <c r="A139" s="71">
        <v>2</v>
      </c>
      <c r="B139" s="254" t="s">
        <v>38</v>
      </c>
      <c r="C139" s="254"/>
      <c r="D139" s="254"/>
      <c r="E139" s="254"/>
      <c r="F139" s="254"/>
      <c r="G139" s="69"/>
    </row>
    <row r="140" spans="1:10" ht="12.75" customHeight="1">
      <c r="A140" s="71">
        <v>3</v>
      </c>
      <c r="B140" s="254" t="s">
        <v>43</v>
      </c>
      <c r="C140" s="254"/>
      <c r="D140" s="254"/>
      <c r="E140" s="254"/>
      <c r="F140" s="254"/>
      <c r="G140" s="69"/>
    </row>
    <row r="141" spans="1:10" ht="12.75" customHeight="1">
      <c r="A141" s="71">
        <v>4</v>
      </c>
      <c r="B141" s="254" t="s">
        <v>39</v>
      </c>
      <c r="C141" s="254"/>
      <c r="D141" s="254"/>
      <c r="E141" s="254"/>
      <c r="F141" s="254"/>
      <c r="G141" s="69"/>
    </row>
    <row r="142" spans="1:10" ht="12.75" customHeight="1">
      <c r="A142" s="71">
        <v>5</v>
      </c>
      <c r="B142" s="291" t="s">
        <v>40</v>
      </c>
      <c r="C142" s="291"/>
      <c r="D142" s="291"/>
      <c r="E142" s="291"/>
      <c r="F142" s="291"/>
      <c r="G142" s="69"/>
    </row>
    <row r="143" spans="1:10" ht="33" customHeight="1">
      <c r="A143" s="251" t="s">
        <v>161</v>
      </c>
      <c r="B143" s="252"/>
      <c r="C143" s="252"/>
      <c r="D143" s="252"/>
      <c r="E143" s="252"/>
      <c r="F143" s="252"/>
      <c r="G143" s="252"/>
      <c r="H143" s="252"/>
      <c r="I143" s="252"/>
      <c r="J143" s="253"/>
    </row>
    <row r="144" spans="1:10" s="14" customFormat="1">
      <c r="A144" s="19"/>
      <c r="B144" s="18"/>
      <c r="C144" s="290"/>
      <c r="D144" s="73"/>
      <c r="E144" s="36"/>
      <c r="F144" s="50"/>
      <c r="G144" s="75"/>
      <c r="H144" s="100"/>
      <c r="I144" s="100"/>
    </row>
    <row r="145" spans="1:9" s="14" customFormat="1">
      <c r="A145" s="19"/>
      <c r="B145" s="18"/>
      <c r="C145" s="290"/>
      <c r="D145" s="73"/>
      <c r="E145" s="36"/>
      <c r="F145" s="50"/>
      <c r="G145" s="75"/>
      <c r="H145" s="100"/>
      <c r="I145" s="100"/>
    </row>
    <row r="146" spans="1:9" s="14" customFormat="1">
      <c r="A146" s="19"/>
      <c r="B146" s="18"/>
      <c r="D146" s="73"/>
      <c r="E146" s="36"/>
      <c r="F146" s="50"/>
      <c r="G146" s="75"/>
      <c r="H146" s="100"/>
      <c r="I146" s="100"/>
    </row>
  </sheetData>
  <mergeCells count="143">
    <mergeCell ref="A7:A10"/>
    <mergeCell ref="A20:A25"/>
    <mergeCell ref="H20:J22"/>
    <mergeCell ref="B96:B105"/>
    <mergeCell ref="D40:D42"/>
    <mergeCell ref="E40:E42"/>
    <mergeCell ref="F40:F42"/>
    <mergeCell ref="G104:G105"/>
    <mergeCell ref="G99:G101"/>
    <mergeCell ref="H104:J105"/>
    <mergeCell ref="G96:G97"/>
    <mergeCell ref="H96:J98"/>
    <mergeCell ref="G78:G82"/>
    <mergeCell ref="A34:J34"/>
    <mergeCell ref="H99:J101"/>
    <mergeCell ref="H102:J103"/>
    <mergeCell ref="H85:J88"/>
    <mergeCell ref="D89:D91"/>
    <mergeCell ref="D92:D95"/>
    <mergeCell ref="E92:E95"/>
    <mergeCell ref="F92:F95"/>
    <mergeCell ref="E89:E91"/>
    <mergeCell ref="F89:F91"/>
    <mergeCell ref="B11:B15"/>
    <mergeCell ref="H3:J4"/>
    <mergeCell ref="H6:J6"/>
    <mergeCell ref="H5:J5"/>
    <mergeCell ref="A37:G37"/>
    <mergeCell ref="C38:C42"/>
    <mergeCell ref="G38:G43"/>
    <mergeCell ref="B16:B17"/>
    <mergeCell ref="C16:C19"/>
    <mergeCell ref="B23:B25"/>
    <mergeCell ref="C23:C25"/>
    <mergeCell ref="H26:J29"/>
    <mergeCell ref="H7:J10"/>
    <mergeCell ref="E3:F3"/>
    <mergeCell ref="A6:G6"/>
    <mergeCell ref="C7:C10"/>
    <mergeCell ref="G7:G10"/>
    <mergeCell ref="C26:C27"/>
    <mergeCell ref="G26:G29"/>
    <mergeCell ref="H16:J19"/>
    <mergeCell ref="A16:A18"/>
    <mergeCell ref="H23:J25"/>
    <mergeCell ref="H38:J43"/>
    <mergeCell ref="H30:J33"/>
    <mergeCell ref="C28:C29"/>
    <mergeCell ref="H118:J118"/>
    <mergeCell ref="H119:J121"/>
    <mergeCell ref="B122:B123"/>
    <mergeCell ref="C122:C123"/>
    <mergeCell ref="B106:B114"/>
    <mergeCell ref="C106:C107"/>
    <mergeCell ref="C108:C109"/>
    <mergeCell ref="C113:C114"/>
    <mergeCell ref="H108:J109"/>
    <mergeCell ref="H110:J112"/>
    <mergeCell ref="G119:G121"/>
    <mergeCell ref="H106:J107"/>
    <mergeCell ref="C110:C112"/>
    <mergeCell ref="G111:G112"/>
    <mergeCell ref="B115:B121"/>
    <mergeCell ref="H115:J117"/>
    <mergeCell ref="H47:J49"/>
    <mergeCell ref="G85:G88"/>
    <mergeCell ref="B77:B82"/>
    <mergeCell ref="A30:A33"/>
    <mergeCell ref="C30:C33"/>
    <mergeCell ref="G30:G33"/>
    <mergeCell ref="H77:J82"/>
    <mergeCell ref="B85:B88"/>
    <mergeCell ref="C85:C88"/>
    <mergeCell ref="B60:B67"/>
    <mergeCell ref="B68:B75"/>
    <mergeCell ref="C60:C67"/>
    <mergeCell ref="C68:C76"/>
    <mergeCell ref="A84:G84"/>
    <mergeCell ref="A52:A55"/>
    <mergeCell ref="A56:A59"/>
    <mergeCell ref="C52:C55"/>
    <mergeCell ref="G52:G55"/>
    <mergeCell ref="C56:C59"/>
    <mergeCell ref="H56:J59"/>
    <mergeCell ref="A50:A51"/>
    <mergeCell ref="B50:B51"/>
    <mergeCell ref="C50:C51"/>
    <mergeCell ref="G102:G103"/>
    <mergeCell ref="G106:G107"/>
    <mergeCell ref="A85:A88"/>
    <mergeCell ref="C89:C91"/>
    <mergeCell ref="G89:G91"/>
    <mergeCell ref="G92:G95"/>
    <mergeCell ref="C92:C95"/>
    <mergeCell ref="B92:B95"/>
    <mergeCell ref="B89:B91"/>
    <mergeCell ref="A96:A98"/>
    <mergeCell ref="A99:A101"/>
    <mergeCell ref="C96:C98"/>
    <mergeCell ref="A102:A103"/>
    <mergeCell ref="A104:A105"/>
    <mergeCell ref="A106:A114"/>
    <mergeCell ref="A77:A82"/>
    <mergeCell ref="H50:J51"/>
    <mergeCell ref="H52:J55"/>
    <mergeCell ref="C144:C145"/>
    <mergeCell ref="B139:F139"/>
    <mergeCell ref="B140:F140"/>
    <mergeCell ref="B141:F141"/>
    <mergeCell ref="B142:F142"/>
    <mergeCell ref="C99:C101"/>
    <mergeCell ref="C102:C103"/>
    <mergeCell ref="C11:C15"/>
    <mergeCell ref="G60:G67"/>
    <mergeCell ref="G68:G75"/>
    <mergeCell ref="A46:G46"/>
    <mergeCell ref="A47:A49"/>
    <mergeCell ref="B47:B49"/>
    <mergeCell ref="C47:C49"/>
    <mergeCell ref="A11:A15"/>
    <mergeCell ref="A60:A75"/>
    <mergeCell ref="C20:C22"/>
    <mergeCell ref="B20:B22"/>
    <mergeCell ref="A122:A123"/>
    <mergeCell ref="A124:A125"/>
    <mergeCell ref="C104:C105"/>
    <mergeCell ref="A143:J143"/>
    <mergeCell ref="B137:J137"/>
    <mergeCell ref="B138:J138"/>
    <mergeCell ref="G124:J125"/>
    <mergeCell ref="C124:C125"/>
    <mergeCell ref="G122:G123"/>
    <mergeCell ref="D128:G129"/>
    <mergeCell ref="H122:J123"/>
    <mergeCell ref="H113:J114"/>
    <mergeCell ref="A115:A121"/>
    <mergeCell ref="C115:C121"/>
    <mergeCell ref="H92:J95"/>
    <mergeCell ref="H89:J91"/>
    <mergeCell ref="G11:G15"/>
    <mergeCell ref="H11:J15"/>
    <mergeCell ref="H60:J67"/>
    <mergeCell ref="H68:J75"/>
  </mergeCells>
  <pageMargins left="0.2" right="0.2" top="0.47" bottom="0.27" header="0.22" footer="0.3"/>
  <pageSetup paperSize="5" orientation="landscape" r:id="rId1"/>
  <headerFooter>
    <oddHeader>&amp;C&amp;"Arial,Bold"DOH CHAMP 7 Rating and Ranking Criteria&amp;KFF0000 &amp;RMarch 24, 2015</oddHeader>
  </headerFooter>
  <rowBreaks count="3" manualBreakCount="3">
    <brk id="44" max="16383" man="1"/>
    <brk id="91"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CHAMP 7 R&amp;R Announcement</vt:lpstr>
      <vt:lpstr>CHAMP 7 Rating and Ranking</vt:lpstr>
    </vt:vector>
  </TitlesOfParts>
  <Company>Dept. of Economic &amp; Community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Beth Generali</cp:lastModifiedBy>
  <cp:lastPrinted>2015-03-25T13:52:13Z</cp:lastPrinted>
  <dcterms:created xsi:type="dcterms:W3CDTF">2006-07-11T11:53:47Z</dcterms:created>
  <dcterms:modified xsi:type="dcterms:W3CDTF">2015-03-25T13:57:27Z</dcterms:modified>
</cp:coreProperties>
</file>