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Website\Fiscal\"/>
    </mc:Choice>
  </mc:AlternateContent>
  <bookViews>
    <workbookView xWindow="-60" yWindow="3930" windowWidth="23250" windowHeight="7560"/>
  </bookViews>
  <sheets>
    <sheet name=" Federal Funds Awarded-CFDA#" sheetId="1" r:id="rId1"/>
    <sheet name="HUD old" sheetId="2" state="hidden" r:id="rId2"/>
    <sheet name="HUD Continuum of Care" sheetId="3" r:id="rId3"/>
  </sheets>
  <definedNames>
    <definedName name="_xlnm._FilterDatabase" localSheetId="1">'HUD old'!$A$4:$E$114</definedName>
    <definedName name="Account">#REF!</definedName>
    <definedName name="_xlnm.Print_Area" localSheetId="0">' Federal Funds Awarded-CFDA#'!$A$1:$U$38</definedName>
    <definedName name="Print_GAAP_area">#REF!</definedName>
    <definedName name="Print_GAAP_Title">#REF!</definedName>
    <definedName name="Print_Receivable_Titles">#REF!</definedName>
    <definedName name="Print_Recievable_Area">#REF!</definedName>
    <definedName name="_xlnm.Print_Titles" localSheetId="0">' Federal Funds Awarded-CFDA#'!$5:$5</definedName>
    <definedName name="report">#REF!</definedName>
    <definedName name="SUMMARY">#REF!</definedName>
    <definedName name="summary1">#REF!</definedName>
    <definedName name="Z_F1928BF5_EC08_41CB_BF11_FF666FC132EA_.wvu.FilterData" localSheetId="1" hidden="1">'HUD old'!$A$4:$D$85</definedName>
    <definedName name="Z_F1928BF5_EC08_41CB_BF11_FF666FC132EA_.wvu.PrintArea" localSheetId="1" hidden="1">'HUD old'!$A$1:$E$118</definedName>
    <definedName name="Z_F1928BF5_EC08_41CB_BF11_FF666FC132EA_.wvu.Rows" localSheetId="1" hidden="1">'HUD old'!#REF!</definedName>
  </definedNames>
  <calcPr calcId="162913"/>
</workbook>
</file>

<file path=xl/calcChain.xml><?xml version="1.0" encoding="utf-8"?>
<calcChain xmlns="http://schemas.openxmlformats.org/spreadsheetml/2006/main">
  <c r="T116" i="2" l="1"/>
  <c r="T115" i="2"/>
  <c r="T114" i="2"/>
  <c r="T110" i="2"/>
  <c r="T109" i="2"/>
  <c r="T107" i="2"/>
  <c r="T106" i="2"/>
  <c r="T105" i="2"/>
  <c r="T104" i="2"/>
  <c r="T103" i="2"/>
  <c r="T102" i="2"/>
  <c r="T101" i="2"/>
  <c r="T100" i="2"/>
  <c r="T99" i="2"/>
  <c r="T98" i="2"/>
  <c r="T96" i="2"/>
  <c r="T95" i="2"/>
  <c r="T94" i="2"/>
  <c r="T93" i="2"/>
  <c r="T92" i="2"/>
  <c r="T91" i="2"/>
  <c r="T90" i="2"/>
  <c r="T89" i="2"/>
  <c r="T88" i="2"/>
  <c r="T87" i="2"/>
  <c r="T85" i="2"/>
  <c r="T84" i="2"/>
  <c r="T83" i="2"/>
  <c r="T82" i="2"/>
  <c r="T81" i="2"/>
  <c r="T80" i="2"/>
  <c r="T79" i="2"/>
  <c r="T78" i="2"/>
  <c r="T77" i="2"/>
  <c r="T76" i="2"/>
  <c r="T75" i="2"/>
  <c r="T74" i="2"/>
  <c r="T73" i="2"/>
  <c r="T72" i="2"/>
  <c r="T71" i="2"/>
  <c r="T70" i="2"/>
  <c r="T69" i="2"/>
  <c r="T68" i="2"/>
  <c r="T67" i="2"/>
  <c r="T66" i="2"/>
  <c r="T65" i="2"/>
  <c r="T64" i="2"/>
  <c r="T63" i="2"/>
  <c r="T62" i="2"/>
  <c r="T61" i="2"/>
  <c r="T60" i="2"/>
  <c r="T59" i="2"/>
  <c r="T58" i="2"/>
  <c r="T57" i="2"/>
  <c r="T56" i="2"/>
  <c r="T55" i="2"/>
  <c r="T54" i="2"/>
  <c r="T53" i="2"/>
  <c r="T52" i="2"/>
  <c r="T51" i="2"/>
  <c r="T50" i="2"/>
  <c r="T49" i="2"/>
  <c r="T48" i="2"/>
  <c r="T47" i="2"/>
  <c r="T46" i="2"/>
  <c r="T45" i="2"/>
  <c r="T44" i="2"/>
  <c r="T43" i="2"/>
  <c r="T42" i="2"/>
  <c r="T41" i="2"/>
  <c r="T40" i="2"/>
  <c r="T39" i="2"/>
  <c r="T38" i="2"/>
  <c r="T37" i="2"/>
  <c r="T36" i="2"/>
  <c r="T35" i="2"/>
  <c r="T34" i="2"/>
  <c r="T33" i="2"/>
  <c r="T32" i="2"/>
  <c r="T31" i="2"/>
  <c r="T30" i="2"/>
  <c r="T29" i="2"/>
  <c r="T28" i="2"/>
  <c r="T27" i="2"/>
  <c r="T26" i="2"/>
  <c r="T25" i="2"/>
  <c r="T24" i="2"/>
  <c r="T23" i="2"/>
  <c r="T22" i="2"/>
  <c r="T21" i="2"/>
  <c r="T20" i="2"/>
  <c r="T19" i="2"/>
  <c r="T18" i="2"/>
  <c r="T17" i="2"/>
  <c r="T16" i="2"/>
  <c r="T15" i="2"/>
  <c r="T14" i="2"/>
  <c r="T13" i="2"/>
  <c r="T12" i="2"/>
  <c r="T11" i="2"/>
  <c r="T10" i="2"/>
  <c r="T9" i="2"/>
  <c r="T8" i="2"/>
  <c r="T7" i="2"/>
  <c r="T6" i="2"/>
  <c r="T5" i="2"/>
  <c r="S38" i="1" l="1"/>
  <c r="U32" i="1"/>
  <c r="U35" i="1" l="1"/>
  <c r="U28" i="1" l="1"/>
  <c r="U27" i="1"/>
  <c r="U26" i="1"/>
  <c r="U24" i="1"/>
  <c r="U22" i="1"/>
  <c r="U21" i="1"/>
  <c r="U20" i="1"/>
  <c r="U19" i="1"/>
  <c r="U18" i="1"/>
  <c r="U16" i="1"/>
  <c r="U15" i="1"/>
  <c r="U12" i="1"/>
  <c r="R38" i="1" l="1"/>
  <c r="Q38" i="1" l="1"/>
  <c r="P38" i="1"/>
  <c r="O38" i="1"/>
  <c r="N38" i="1"/>
  <c r="M38" i="1"/>
  <c r="L38" i="1"/>
</calcChain>
</file>

<file path=xl/sharedStrings.xml><?xml version="1.0" encoding="utf-8"?>
<sst xmlns="http://schemas.openxmlformats.org/spreadsheetml/2006/main" count="1771" uniqueCount="668">
  <si>
    <t>PROJECT TITLE/BRIEF SUMMARY</t>
  </si>
  <si>
    <t>COLLABORATIVE PARTNERS</t>
  </si>
  <si>
    <t>SOURCE OF FUNDING</t>
  </si>
  <si>
    <t>U.S. Department of Health and Human Services (HHS), Hospital Preparedness Program (HHP)</t>
  </si>
  <si>
    <t>U.S. Department of Health and Human Services (HHS), Office of Administration for Children and Families</t>
  </si>
  <si>
    <t>Department of Mental Health and Addiction Services</t>
  </si>
  <si>
    <t>U.S. Food and Drug Administration (FDA)</t>
  </si>
  <si>
    <t>Housing and Urban Development (HUD)</t>
  </si>
  <si>
    <t>Substance Abuse Mental Health Services Administration (SAMHSA), Center for Mental Health Services (CMHS)</t>
  </si>
  <si>
    <t>Substance Abuse Mental Health Services Administration (SAMHSA), Center for Substance Abuse Treatment (CSAT), Center for Substance Abuse Prevention (CSAP)</t>
  </si>
  <si>
    <t>Substance Abuse Mental Health Services Administration (SAMHSA), Center for Substance Abuse Prevention (CSAP)</t>
  </si>
  <si>
    <t xml:space="preserve">Substance Abuse Mental Health Services Administration (SAMHSA), Center for Substance Abuse Treatment (CSAT) </t>
  </si>
  <si>
    <t>Substance Abuse Mental Health Services Administration (SAMHSA), Center for Substance Abuse Treatment (CSAT)</t>
  </si>
  <si>
    <r>
      <t>STATE</t>
    </r>
    <r>
      <rPr>
        <sz val="10"/>
        <color theme="1"/>
        <rFont val="Tahoma"/>
        <family val="2"/>
      </rPr>
      <t xml:space="preserve">:  Department of Social Services, DMHAS                                   </t>
    </r>
    <r>
      <rPr>
        <b/>
        <sz val="10"/>
        <color theme="1"/>
        <rFont val="Tahoma"/>
        <family val="2"/>
      </rPr>
      <t>COMMUNITY</t>
    </r>
    <r>
      <rPr>
        <sz val="10"/>
        <color theme="1"/>
        <rFont val="Tahoma"/>
        <family val="2"/>
      </rPr>
      <t>:  Statewide Community Providers</t>
    </r>
  </si>
  <si>
    <r>
      <t>STATE</t>
    </r>
    <r>
      <rPr>
        <sz val="10"/>
        <color theme="1"/>
        <rFont val="Tahoma"/>
        <family val="2"/>
      </rPr>
      <t xml:space="preserve">:  DMHAS-Connecticut Mental Health Center                                  </t>
    </r>
    <r>
      <rPr>
        <b/>
        <sz val="10"/>
        <color theme="1"/>
        <rFont val="Tahoma"/>
        <family val="2"/>
      </rPr>
      <t xml:space="preserve">COMMUNITY:  </t>
    </r>
    <r>
      <rPr>
        <sz val="10"/>
        <color theme="1"/>
        <rFont val="Tahoma"/>
        <family val="2"/>
      </rPr>
      <t>Cornell Scott-Hill Health Center, Yale University</t>
    </r>
  </si>
  <si>
    <r>
      <t xml:space="preserve">Substance Abuse Mental Health Services Administration (SAMHSA), </t>
    </r>
    <r>
      <rPr>
        <sz val="10"/>
        <rFont val="Tahoma"/>
        <family val="2"/>
      </rPr>
      <t>Center for Mental Health Services (CMHS)</t>
    </r>
  </si>
  <si>
    <r>
      <t>STATE</t>
    </r>
    <r>
      <rPr>
        <sz val="10"/>
        <color theme="1"/>
        <rFont val="Tahoma"/>
        <family val="2"/>
      </rPr>
      <t xml:space="preserve">:  DMHAS, University of Connecticut                                   </t>
    </r>
    <r>
      <rPr>
        <b/>
        <sz val="10"/>
        <color theme="1"/>
        <rFont val="Tahoma"/>
        <family val="2"/>
      </rPr>
      <t xml:space="preserve">COMMUNITY:  </t>
    </r>
    <r>
      <rPr>
        <sz val="10"/>
        <color theme="1"/>
        <rFont val="Tahoma"/>
        <family val="2"/>
      </rPr>
      <t>Chrysalis, Columbus House, New Reach, Center for Social Innovation</t>
    </r>
  </si>
  <si>
    <r>
      <t>STATE</t>
    </r>
    <r>
      <rPr>
        <sz val="10"/>
        <color theme="1"/>
        <rFont val="Tahoma"/>
        <family val="2"/>
      </rPr>
      <t xml:space="preserve">:  DMHAS, University of Connecticut                                   </t>
    </r>
    <r>
      <rPr>
        <b/>
        <sz val="10"/>
        <color theme="1"/>
        <rFont val="Tahoma"/>
        <family val="2"/>
      </rPr>
      <t xml:space="preserve">COMMUNITY: </t>
    </r>
    <r>
      <rPr>
        <sz val="10"/>
        <color theme="1"/>
        <rFont val="Tahoma"/>
        <family val="2"/>
      </rPr>
      <t xml:space="preserve"> Chrysalis, Columbus House, New Reach, Reliance House, Center for Social Innovation and Connecticut Women's Consortium</t>
    </r>
  </si>
  <si>
    <t>PROJECT DATES</t>
  </si>
  <si>
    <t>September 30, 2012 -         April 30, 2017</t>
  </si>
  <si>
    <t>September 30, 2014 - September 29, 2019</t>
  </si>
  <si>
    <t>September 30, 2014 - September 29, 2017</t>
  </si>
  <si>
    <t>May 1, 2015 -               April 30, 2018</t>
  </si>
  <si>
    <t>September 30, 2015 - September 29, 2020</t>
  </si>
  <si>
    <t>Various project dates, however, they all operate on an annual basis</t>
  </si>
  <si>
    <t>September 1, 2016 -    August 31, 2021</t>
  </si>
  <si>
    <t>September 1, 2016 -    August 31, 2019</t>
  </si>
  <si>
    <r>
      <t>STATE</t>
    </r>
    <r>
      <rPr>
        <sz val="10"/>
        <color theme="1"/>
        <rFont val="Tahoma"/>
        <family val="2"/>
      </rPr>
      <t xml:space="preserve">:  DMHAS, Department of Education, University of Connecticut School of Social Work                                  </t>
    </r>
    <r>
      <rPr>
        <b/>
        <sz val="10"/>
        <color theme="1"/>
        <rFont val="Tahoma"/>
        <family val="2"/>
      </rPr>
      <t xml:space="preserve">COMMUNITY:  </t>
    </r>
    <r>
      <rPr>
        <sz val="10"/>
        <color theme="1"/>
        <rFont val="Tahoma"/>
        <family val="2"/>
      </rPr>
      <t>The Consolidated School District of New Britain, Middletown Public Schools, Bridgeport Board of Education, Cross Sector Consulting, LLP</t>
    </r>
  </si>
  <si>
    <r>
      <t>STATE</t>
    </r>
    <r>
      <rPr>
        <sz val="10"/>
        <color theme="1"/>
        <rFont val="Tahoma"/>
        <family val="2"/>
      </rPr>
      <t xml:space="preserve">:  DMHAS, Department of Children and Families, University of Connecticut School of Social Work                                 </t>
    </r>
    <r>
      <rPr>
        <b/>
        <sz val="10"/>
        <color theme="1"/>
        <rFont val="Tahoma"/>
        <family val="2"/>
      </rPr>
      <t xml:space="preserve">COMMUNITY:  </t>
    </r>
    <r>
      <rPr>
        <sz val="10"/>
        <color theme="1"/>
        <rFont val="Tahoma"/>
        <family val="2"/>
      </rPr>
      <t>Bridges…A Community Support System, Child and Family Agency of Southeastern Connecticut, Community Health Center, Southwest Regional Mental Health Board</t>
    </r>
  </si>
  <si>
    <r>
      <t>STATE</t>
    </r>
    <r>
      <rPr>
        <sz val="10"/>
        <color theme="1"/>
        <rFont val="Tahoma"/>
        <family val="2"/>
      </rPr>
      <t>:  Department of Public Health, DMHAS, Department of Children and Families, UCONN Health Center</t>
    </r>
  </si>
  <si>
    <r>
      <t>STATE</t>
    </r>
    <r>
      <rPr>
        <sz val="10"/>
        <color theme="1"/>
        <rFont val="Tahoma"/>
        <family val="2"/>
      </rPr>
      <t xml:space="preserve">:  DMHAS, Department of Children and Families, Department of Public Health, CT Youth Suicide Advisory Board and UCONN Health Center                                  </t>
    </r>
    <r>
      <rPr>
        <b/>
        <sz val="10"/>
        <color theme="1"/>
        <rFont val="Tahoma"/>
        <family val="2"/>
      </rPr>
      <t xml:space="preserve">COMMUNITY:  </t>
    </r>
    <r>
      <rPr>
        <sz val="10"/>
        <color theme="1"/>
        <rFont val="Tahoma"/>
        <family val="2"/>
      </rPr>
      <t>United Way of Connecticut, Community Health Resources</t>
    </r>
  </si>
  <si>
    <r>
      <t>STATE</t>
    </r>
    <r>
      <rPr>
        <sz val="10"/>
        <color theme="1"/>
        <rFont val="Tahoma"/>
        <family val="2"/>
      </rPr>
      <t xml:space="preserve">:  Department of Public Health, DMHAS                                   </t>
    </r>
    <r>
      <rPr>
        <b/>
        <sz val="10"/>
        <color theme="1"/>
        <rFont val="Tahoma"/>
        <family val="2"/>
      </rPr>
      <t>COMMUNITY</t>
    </r>
    <r>
      <rPr>
        <sz val="10"/>
        <color theme="1"/>
        <rFont val="Tahoma"/>
        <family val="2"/>
      </rPr>
      <t>:  Birth Support Education and Beyond</t>
    </r>
  </si>
  <si>
    <t>Department of Health and Human Services</t>
  </si>
  <si>
    <t>PROJECT DIRECTOR</t>
  </si>
  <si>
    <t>FEDERAL FUNDS AWARDED                  FFY 2014</t>
  </si>
  <si>
    <t>FEDERAL FUNDS AWARDED                  FFY 2015</t>
  </si>
  <si>
    <t>FEDERAL FUNDS AWARDED                  FFY 2016</t>
  </si>
  <si>
    <t>FEDERAL FUNDS AWARDED                  FFY 2017</t>
  </si>
  <si>
    <t>TOTAL FEDERAL FUNDS AWARDED</t>
  </si>
  <si>
    <t>Miriam Delphin-Rittmon</t>
  </si>
  <si>
    <t>Alice Minervino</t>
  </si>
  <si>
    <t>Elaine Flynn York</t>
  </si>
  <si>
    <t>Miriam Delphin-Rittmon                        Level of Effort 10%</t>
  </si>
  <si>
    <t>Miriam Delphin-Rittmon                        Level of Effort 5%</t>
  </si>
  <si>
    <t>Holly White                                     Level of Effort 100%</t>
  </si>
  <si>
    <t>Carol Meredith               Level of Effort 10%</t>
  </si>
  <si>
    <t>Julienne Giard                Level of Effort 20%</t>
  </si>
  <si>
    <t>Dawn Grodzki                  Level of Effort 15%</t>
  </si>
  <si>
    <t>Alyse Chin                                  Level of Effort 75%</t>
  </si>
  <si>
    <t>Dawn Grodzki                  Level of Effort 30%</t>
  </si>
  <si>
    <t>Andrea Duarte                                        Level of Effort 20%</t>
  </si>
  <si>
    <t>Carol Meredith               Level of Effort 20%</t>
  </si>
  <si>
    <t>October 1 - September 30</t>
  </si>
  <si>
    <t>FEDERAL FUNDS AWARDED                              FFY 2018</t>
  </si>
  <si>
    <t>September 1 - August 31</t>
  </si>
  <si>
    <t>FEDERAL FUNDS AWARDED                  FFY 2012</t>
  </si>
  <si>
    <t>FEDERAL FUNDS AWARDED                  FFY 2013</t>
  </si>
  <si>
    <t>SSA Administrator:             Miriam Delphin-Rittmon                        Level of Effort 3%                                        Project Director:             Lauren Siembab                  Level of Effort 15%</t>
  </si>
  <si>
    <t>FEDERAL FUNDS AWARDED                              FFY 2019</t>
  </si>
  <si>
    <t>September 30, 2013 - September 29, 2018</t>
  </si>
  <si>
    <t>September 30, 2015 - September 29, 2018</t>
  </si>
  <si>
    <t>Mark Vanacore              Level of Effort 15%</t>
  </si>
  <si>
    <t>May 1, 2018 -                     April 30, 2019</t>
  </si>
  <si>
    <t>SSA Administrator:             Miriam Delphin-Rittmon                        Level of Effort 3%                                        Project Director:             Julienne Giard                  Level of Effort 15%</t>
  </si>
  <si>
    <t>September 30, 2018 -                     September 29, 2023</t>
  </si>
  <si>
    <t>September 30, 2018 -                     September 29, 2022</t>
  </si>
  <si>
    <t>SSA Administrator:             Miriam Delphin-Rittmon                        Level of Effort 3%                                        Project Director:             Julienne Giard                  Level of Effort 20%</t>
  </si>
  <si>
    <r>
      <t>STATE</t>
    </r>
    <r>
      <rPr>
        <sz val="10"/>
        <color theme="1"/>
        <rFont val="Tahoma"/>
        <family val="2"/>
      </rPr>
      <t xml:space="preserve">:  DMHAS, Department of Children and Families, Department of Correction,  Judicial Branch - Court Support Services Division, UConn Health Center, University of Connecticut School of Social Work                                </t>
    </r>
    <r>
      <rPr>
        <b/>
        <sz val="10"/>
        <color theme="1"/>
        <rFont val="Tahoma"/>
        <family val="2"/>
      </rPr>
      <t xml:space="preserve">COMMUNITY:  </t>
    </r>
    <r>
      <rPr>
        <sz val="10"/>
        <color theme="1"/>
        <rFont val="Tahoma"/>
        <family val="2"/>
      </rPr>
      <t>Local Prevention Councils, Regional Behavioral Health Action Organizations, Connecticut Clearinghouse, Courage to Speak Foundation, Governor's Prevention Partnership, Advanced Behavioral Health, InterCommunity Recovery Centers, Columbus House, Hispanic Health Council, CCAR, St. Francis Hospital and Medical Center, Yale Program for Recovery and Community Health, Connecticut Women's Consortium, Cornell Scott-Hill Health Center</t>
    </r>
  </si>
  <si>
    <r>
      <t>STATE</t>
    </r>
    <r>
      <rPr>
        <sz val="10"/>
        <color theme="1"/>
        <rFont val="Tahoma"/>
        <family val="2"/>
      </rPr>
      <t xml:space="preserve">:  DMHAS, Department of Children and Families, Department of Correction,  Judicial Branch - Court Support Services Division, UConn Health Center, University of Connecticut School of Social Work                                </t>
    </r>
    <r>
      <rPr>
        <b/>
        <sz val="10"/>
        <color theme="1"/>
        <rFont val="Tahoma"/>
        <family val="2"/>
      </rPr>
      <t xml:space="preserve">COMMUNITY:  </t>
    </r>
    <r>
      <rPr>
        <sz val="10"/>
        <color theme="1"/>
        <rFont val="Tahoma"/>
        <family val="2"/>
      </rPr>
      <t>Local Prevention Councils, Regional Behavioral Health Action Organizations, Connecticut Clearinghouse, Courage to Speak Foundation, Governor's Prevention Partnership, Advanced Behavioral Health, InterCommunity Recovery Centers, CCAR, Yale Program for Recovery and Community Health, Connecticut Women's Consortium, Cornell Scott-Hill Health Center, Advocacy Unlimited, Greater Hartford Harm Reduction Coalition</t>
    </r>
  </si>
  <si>
    <r>
      <t>STATE</t>
    </r>
    <r>
      <rPr>
        <sz val="10"/>
        <color theme="1"/>
        <rFont val="Tahoma"/>
        <family val="2"/>
      </rPr>
      <t xml:space="preserve">:  DMHAS, Department of Children and Families                 </t>
    </r>
    <r>
      <rPr>
        <b/>
        <sz val="10"/>
        <color theme="1"/>
        <rFont val="Tahoma"/>
        <family val="2"/>
      </rPr>
      <t xml:space="preserve">COMMUNITY:  </t>
    </r>
    <r>
      <rPr>
        <sz val="10"/>
        <color theme="1"/>
        <rFont val="Tahoma"/>
        <family val="2"/>
      </rPr>
      <t xml:space="preserve">Wheeler Clinic, Wellmore Behavioral Health, Clifford W. Beers Guidance Clinic, Child and Family Guidance Center, 211 Infoline     </t>
    </r>
  </si>
  <si>
    <t>September 30, 2018 -                     September 29, 2019</t>
  </si>
  <si>
    <t>James Siemianowski                                        Level of Effort 30%</t>
  </si>
  <si>
    <t>James Siemianowski</t>
  </si>
  <si>
    <r>
      <rPr>
        <b/>
        <sz val="10"/>
        <color theme="1"/>
        <rFont val="Tahoma"/>
        <family val="2"/>
      </rPr>
      <t xml:space="preserve">Proposed:  </t>
    </r>
    <r>
      <rPr>
        <sz val="10"/>
        <color theme="1"/>
        <rFont val="Tahoma"/>
        <family val="2"/>
      </rPr>
      <t>$6,690,546</t>
    </r>
  </si>
  <si>
    <t>FEDERAL FISCAL YEAR AWARDED</t>
  </si>
  <si>
    <r>
      <t>STATE</t>
    </r>
    <r>
      <rPr>
        <sz val="10"/>
        <color theme="1"/>
        <rFont val="Tahoma"/>
        <family val="2"/>
      </rPr>
      <t xml:space="preserve">:  DMHAS, Department of Children and Families                                   </t>
    </r>
    <r>
      <rPr>
        <b/>
        <sz val="10"/>
        <color theme="1"/>
        <rFont val="Tahoma"/>
        <family val="2"/>
      </rPr>
      <t>COMMUNITY</t>
    </r>
    <r>
      <rPr>
        <sz val="10"/>
        <color theme="1"/>
        <rFont val="Tahoma"/>
        <family val="2"/>
      </rPr>
      <t>:  Statewide Community Providers</t>
    </r>
  </si>
  <si>
    <r>
      <t>STATE</t>
    </r>
    <r>
      <rPr>
        <sz val="10"/>
        <color theme="1"/>
        <rFont val="Tahoma"/>
        <family val="2"/>
      </rPr>
      <t xml:space="preserve">:  DMHAS, Departments of Children and Families, Social Services, Education, Developmental Disabilities, Judicial Branch, and the University of Connecticut Health Center                                   </t>
    </r>
    <r>
      <rPr>
        <b/>
        <sz val="10"/>
        <color theme="1"/>
        <rFont val="Tahoma"/>
        <family val="2"/>
      </rPr>
      <t>COMMUNITY</t>
    </r>
    <r>
      <rPr>
        <sz val="10"/>
        <color theme="1"/>
        <rFont val="Tahoma"/>
        <family val="2"/>
      </rPr>
      <t>:  Statewide Community Providers</t>
    </r>
  </si>
  <si>
    <t>FEDERAL FUNDS AWARDED FFY 2020</t>
  </si>
  <si>
    <r>
      <rPr>
        <b/>
        <sz val="10"/>
        <color theme="1"/>
        <rFont val="Tahoma"/>
        <family val="2"/>
      </rPr>
      <t xml:space="preserve">Proposed:  </t>
    </r>
    <r>
      <rPr>
        <sz val="10"/>
        <color theme="1"/>
        <rFont val="Tahoma"/>
        <family val="2"/>
      </rPr>
      <t>$1,332,365</t>
    </r>
  </si>
  <si>
    <r>
      <rPr>
        <b/>
        <sz val="10"/>
        <color theme="1"/>
        <rFont val="Tahoma"/>
        <family val="2"/>
      </rPr>
      <t xml:space="preserve">Proposed:  </t>
    </r>
    <r>
      <rPr>
        <sz val="10"/>
        <color theme="1"/>
        <rFont val="Tahoma"/>
        <family val="2"/>
      </rPr>
      <t>$227,054</t>
    </r>
  </si>
  <si>
    <r>
      <rPr>
        <b/>
        <sz val="10"/>
        <color theme="1"/>
        <rFont val="Tahoma"/>
        <family val="2"/>
      </rPr>
      <t xml:space="preserve">Proposed:  </t>
    </r>
    <r>
      <rPr>
        <sz val="10"/>
        <color theme="1"/>
        <rFont val="Tahoma"/>
        <family val="2"/>
      </rPr>
      <t>$157,472</t>
    </r>
  </si>
  <si>
    <r>
      <rPr>
        <b/>
        <sz val="10"/>
        <color theme="1"/>
        <rFont val="Tahoma"/>
        <family val="2"/>
      </rPr>
      <t xml:space="preserve">Proposed:  </t>
    </r>
    <r>
      <rPr>
        <sz val="10"/>
        <color theme="1"/>
        <rFont val="Tahoma"/>
        <family val="2"/>
      </rPr>
      <t>$83,051</t>
    </r>
  </si>
  <si>
    <t>SSA Administrator:             Miriam Delphin-Rittmon                        Level of Effort 3%                                        Project Director:             Katharine Willis                  Level of Effort 25%</t>
  </si>
  <si>
    <r>
      <rPr>
        <b/>
        <sz val="10"/>
        <color theme="1"/>
        <rFont val="Tahoma"/>
        <family val="2"/>
      </rPr>
      <t xml:space="preserve">Proposed:  </t>
    </r>
    <r>
      <rPr>
        <sz val="10"/>
        <color theme="1"/>
        <rFont val="Tahoma"/>
        <family val="2"/>
      </rPr>
      <t>$799,350</t>
    </r>
  </si>
  <si>
    <t>July 1, 2012 -                     June 30, 2019</t>
  </si>
  <si>
    <t>October 1, 2016 - September 30, 2020</t>
  </si>
  <si>
    <t>October 1, 2012 - September 30, 2022</t>
  </si>
  <si>
    <r>
      <rPr>
        <b/>
        <sz val="10"/>
        <color theme="1"/>
        <rFont val="Tahoma"/>
        <family val="2"/>
      </rPr>
      <t xml:space="preserve">Proposed:  </t>
    </r>
    <r>
      <rPr>
        <sz val="10"/>
        <color theme="1"/>
        <rFont val="Tahoma"/>
        <family val="2"/>
      </rPr>
      <t>$18,215,021</t>
    </r>
  </si>
  <si>
    <r>
      <rPr>
        <b/>
        <sz val="10"/>
        <color theme="1"/>
        <rFont val="Tahoma"/>
        <family val="2"/>
      </rPr>
      <t xml:space="preserve">Proposed:  </t>
    </r>
    <r>
      <rPr>
        <sz val="10"/>
        <color theme="1"/>
        <rFont val="Tahoma"/>
        <family val="2"/>
      </rPr>
      <t>$21,067,407</t>
    </r>
  </si>
  <si>
    <t>CFDA No.</t>
  </si>
  <si>
    <t>SID DESCRIPTION</t>
  </si>
  <si>
    <t>SID</t>
  </si>
  <si>
    <t>Community Mental Health Services Block Grant</t>
  </si>
  <si>
    <t>SSBG - Substance Abuse Services</t>
  </si>
  <si>
    <t xml:space="preserve"> SSBG - Case Management</t>
  </si>
  <si>
    <t>SSBG - Independent and Transitional Living</t>
  </si>
  <si>
    <t>SSBG - Counseling</t>
  </si>
  <si>
    <t>Projects for Assistance in Transition from Homelessness</t>
  </si>
  <si>
    <t>Hospital Preparedness Program</t>
  </si>
  <si>
    <t>SA Prevention and Treatment Block Grant</t>
  </si>
  <si>
    <t>FDA Tobacco Inspection Program</t>
  </si>
  <si>
    <t>CMHC Wellness Center</t>
  </si>
  <si>
    <t>CT Safe Schools/Healthy Students Diffusion Project</t>
  </si>
  <si>
    <t>HUD Continuum of Care</t>
  </si>
  <si>
    <t>CT Supported Employment Program</t>
  </si>
  <si>
    <t>CT Critical Time Intervention Plus</t>
  </si>
  <si>
    <t>CT STRONG</t>
  </si>
  <si>
    <t>CT Access to Recovery IV</t>
  </si>
  <si>
    <t>CT CTI+ Enhancement</t>
  </si>
  <si>
    <t>CT Partnership for Success 2015</t>
  </si>
  <si>
    <t>CT Networks of Care for Suicide Prevention</t>
  </si>
  <si>
    <t>CT SPF for Prescription Drugs Initiative</t>
  </si>
  <si>
    <t>CT's State Targeted Response to the Opioid Crisis</t>
  </si>
  <si>
    <t>ER's, Recovery Coaches and MAT:  Statewide Comparisons</t>
  </si>
  <si>
    <t>Promoting Integrated Care in Connecticut</t>
  </si>
  <si>
    <t>PRIME Clinic:  Stepped Care for Youth and Young Adults</t>
  </si>
  <si>
    <t>CT Promotes Recovery (CPR) from Opioid Addiction</t>
  </si>
  <si>
    <t>Emergency Response for Hurricane Maria</t>
  </si>
  <si>
    <t>DOULA Prep Grant</t>
  </si>
  <si>
    <t>DOULA CMFPW Grant</t>
  </si>
  <si>
    <r>
      <t xml:space="preserve">Community Mental Health Services Block Grant </t>
    </r>
    <r>
      <rPr>
        <sz val="10"/>
        <color theme="1"/>
        <rFont val="Tahoma"/>
        <family val="2"/>
      </rPr>
      <t xml:space="preserve">- Provide comprehensive community mental health services to adults with serious mental illness and to children with serious emotional disturbance.                                                                                                                                                                                                                      </t>
    </r>
    <r>
      <rPr>
        <b/>
        <sz val="10"/>
        <color theme="1"/>
        <rFont val="Tahoma"/>
        <family val="2"/>
      </rPr>
      <t xml:space="preserve"> </t>
    </r>
  </si>
  <si>
    <r>
      <t xml:space="preserve">Social Services Block Grant:  Substance Abuse Services </t>
    </r>
    <r>
      <rPr>
        <sz val="10"/>
        <color theme="1"/>
        <rFont val="Tahoma"/>
        <family val="2"/>
      </rPr>
      <t xml:space="preserve">- To furnish social services best suited to the needs of the individuals residing in the State.                                                                                                                                                                                                                      </t>
    </r>
  </si>
  <si>
    <r>
      <t xml:space="preserve">Social Services Block Grant:  Case Management </t>
    </r>
    <r>
      <rPr>
        <sz val="10"/>
        <color theme="1"/>
        <rFont val="Tahoma"/>
        <family val="2"/>
      </rPr>
      <t xml:space="preserve">- To furnish social services best suited to the needs of the individuals residing in the State.                                                                                                                                                                                                                      </t>
    </r>
    <r>
      <rPr>
        <b/>
        <sz val="10"/>
        <color theme="1"/>
        <rFont val="Tahoma"/>
        <family val="2"/>
      </rPr>
      <t xml:space="preserve"> </t>
    </r>
  </si>
  <si>
    <r>
      <t xml:space="preserve">Social Services Block Grant:  Independent and Transitional Living </t>
    </r>
    <r>
      <rPr>
        <sz val="10"/>
        <color theme="1"/>
        <rFont val="Tahoma"/>
        <family val="2"/>
      </rPr>
      <t xml:space="preserve">- To furnish social services best suited to the needs of the individuals residing in the State.                                                                                                                                                                                                                      </t>
    </r>
    <r>
      <rPr>
        <b/>
        <sz val="10"/>
        <color theme="1"/>
        <rFont val="Tahoma"/>
        <family val="2"/>
      </rPr>
      <t xml:space="preserve"> </t>
    </r>
  </si>
  <si>
    <r>
      <t xml:space="preserve">Social Services Block Grant:  Counseling  </t>
    </r>
    <r>
      <rPr>
        <sz val="10"/>
        <color theme="1"/>
        <rFont val="Tahoma"/>
        <family val="2"/>
      </rPr>
      <t xml:space="preserve">- To furnish social services best suited to the needs of the individuals residing in the State.                                                                                                                                                                                                                      </t>
    </r>
    <r>
      <rPr>
        <b/>
        <sz val="10"/>
        <color theme="1"/>
        <rFont val="Tahoma"/>
        <family val="2"/>
      </rPr>
      <t xml:space="preserve"> </t>
    </r>
  </si>
  <si>
    <r>
      <t xml:space="preserve">PATH Formula Grant </t>
    </r>
    <r>
      <rPr>
        <sz val="10"/>
        <color theme="1"/>
        <rFont val="Tahoma"/>
        <family val="2"/>
      </rPr>
      <t xml:space="preserve">- Services provided for individuals who are suffering from serious mental illness and/or substance abuse and who are homeless or at imminent risk of becoming homeless.                                                                                                                                                                                                                  </t>
    </r>
  </si>
  <si>
    <r>
      <t xml:space="preserve">Public Hospital Preparedness </t>
    </r>
    <r>
      <rPr>
        <sz val="10"/>
        <color theme="1"/>
        <rFont val="Tahoma"/>
        <family val="2"/>
      </rPr>
      <t>- To establish a statewide plan to prepare behavioral health professionals to respond to a terrorist event and to assure that behavioral health interventions are incorporated into local and statewide emergency preparedness plans.</t>
    </r>
  </si>
  <si>
    <r>
      <t xml:space="preserve">Substance Abuse Prevention and Treatment Block Grant </t>
    </r>
    <r>
      <rPr>
        <sz val="10"/>
        <color theme="1"/>
        <rFont val="Tahoma"/>
        <family val="2"/>
      </rPr>
      <t xml:space="preserve">- To support the development and implementation of prevention, treatment and rehabilitation activities directed to the diseases of alcohol and drug abuse.                                                                                                                                                                                                                      </t>
    </r>
  </si>
  <si>
    <r>
      <t xml:space="preserve">Tobacco Inspection Program </t>
    </r>
    <r>
      <rPr>
        <sz val="10"/>
        <color theme="1"/>
        <rFont val="Tahoma"/>
        <family val="2"/>
      </rPr>
      <t xml:space="preserve">- To conduct random inspections of tobacco outlets by minors across Connecticut for compliance with the specific provisions of the 2010 Tobacco Control Act .                                                                                                                                                                                                              </t>
    </r>
    <r>
      <rPr>
        <b/>
        <sz val="10"/>
        <color theme="1"/>
        <rFont val="Tahoma"/>
        <family val="2"/>
      </rPr>
      <t xml:space="preserve">      </t>
    </r>
  </si>
  <si>
    <r>
      <t xml:space="preserve">CMHC Wellness Center </t>
    </r>
    <r>
      <rPr>
        <sz val="10"/>
        <color theme="1"/>
        <rFont val="Tahoma"/>
        <family val="2"/>
      </rPr>
      <t xml:space="preserve">- To expand and enhance primary care services available on-site in order to improve the physical health of at least 600 adults with serious mental illnesses living in New Haven.                                                                                                                                                                                                             </t>
    </r>
    <r>
      <rPr>
        <b/>
        <sz val="10"/>
        <color theme="1"/>
        <rFont val="Tahoma"/>
        <family val="2"/>
      </rPr>
      <t xml:space="preserve">      </t>
    </r>
  </si>
  <si>
    <r>
      <t xml:space="preserve">CT Safe Schools/Healthy Students Diffusion Project </t>
    </r>
    <r>
      <rPr>
        <sz val="10"/>
        <color theme="1"/>
        <rFont val="Tahoma"/>
        <family val="2"/>
      </rPr>
      <t xml:space="preserve">- To expand and enhance improvements in school climate, access to behavioral health and other supports, and reduce substance use and exposure to violence among students in grades Pre-K through 12. </t>
    </r>
  </si>
  <si>
    <r>
      <t xml:space="preserve">HUD Continuum of Care </t>
    </r>
    <r>
      <rPr>
        <sz val="10"/>
        <color theme="1"/>
        <rFont val="Tahoma"/>
        <family val="2"/>
      </rPr>
      <t xml:space="preserve">- Provide monthly housing certificates to over 1,000 clients residing in Connecticut.                                                                                                                                                                                                           </t>
    </r>
    <r>
      <rPr>
        <b/>
        <sz val="10"/>
        <color theme="1"/>
        <rFont val="Tahoma"/>
        <family val="2"/>
      </rPr>
      <t xml:space="preserve">      </t>
    </r>
  </si>
  <si>
    <r>
      <t xml:space="preserve">CT Supported Employment Program </t>
    </r>
    <r>
      <rPr>
        <sz val="10"/>
        <color theme="1"/>
        <rFont val="Tahoma"/>
        <family val="2"/>
      </rPr>
      <t xml:space="preserve">- To enhance state and community capacity to provide and expand evidence-based support employment programs to adults with serious mental illnesses including persons with co-occurring mental and substance use disorders. </t>
    </r>
  </si>
  <si>
    <r>
      <t xml:space="preserve">CT Critical Time Intervention Plus </t>
    </r>
    <r>
      <rPr>
        <sz val="10"/>
        <color theme="1"/>
        <rFont val="Tahoma"/>
        <family val="2"/>
      </rPr>
      <t xml:space="preserve">- To provide housing, employment, and recovery supports for people experiencing chronic homelessness.                                                                                                                                                                                                      </t>
    </r>
    <r>
      <rPr>
        <b/>
        <sz val="10"/>
        <color theme="1"/>
        <rFont val="Tahoma"/>
        <family val="2"/>
      </rPr>
      <t xml:space="preserve">      </t>
    </r>
  </si>
  <si>
    <r>
      <t xml:space="preserve">CT STRONG </t>
    </r>
    <r>
      <rPr>
        <sz val="10"/>
        <color theme="1"/>
        <rFont val="Tahoma"/>
        <family val="2"/>
      </rPr>
      <t xml:space="preserve">- To engage and connect 900 transition-age youths and young adults who have, or are at risk for, behavioral health disorders to high-quality care.                                                                                                                                                                                                          </t>
    </r>
    <r>
      <rPr>
        <b/>
        <sz val="10"/>
        <color theme="1"/>
        <rFont val="Tahoma"/>
        <family val="2"/>
      </rPr>
      <t xml:space="preserve">      </t>
    </r>
  </si>
  <si>
    <r>
      <t xml:space="preserve">CT Access to Recovery (ATR) Program IV </t>
    </r>
    <r>
      <rPr>
        <sz val="10"/>
        <color theme="1"/>
        <rFont val="Tahoma"/>
        <family val="2"/>
      </rPr>
      <t xml:space="preserve">- To increase the capacity to provide genuine individual choice among a comprehensive array of clinical treatment and recovery services and provider options, including faith and peer-based options, and increase the overall clinical treatment and recovery support services capacity for individuals with substance use disorders.                                                                                                                                                                                                                    </t>
    </r>
  </si>
  <si>
    <r>
      <t xml:space="preserve">CT CTI+ Enhancement </t>
    </r>
    <r>
      <rPr>
        <sz val="10"/>
        <color theme="1"/>
        <rFont val="Tahoma"/>
        <family val="2"/>
      </rPr>
      <t xml:space="preserve">- Expansion to the CTI+ Program to serve an additional 380 individuals who are experiencing chronic homelessness by providing housing, income and recovery supports and to improve services through training in trauma and wellness. </t>
    </r>
  </si>
  <si>
    <r>
      <t xml:space="preserve">CT Partnership for Success 2015 </t>
    </r>
    <r>
      <rPr>
        <sz val="10"/>
        <color theme="1"/>
        <rFont val="Tahoma"/>
        <family val="2"/>
      </rPr>
      <t xml:space="preserve">- To address underage drinking among persons aged 12 to 20 and prescription drug misuse and abuse among persons aged 12 to 25 with a focus of reducing health disparities.                                                                                                                                                                                                                      </t>
    </r>
  </si>
  <si>
    <r>
      <t xml:space="preserve">CT Networks of Care for Suicide Prevention </t>
    </r>
    <r>
      <rPr>
        <sz val="10"/>
        <color theme="1"/>
        <rFont val="Tahoma"/>
        <family val="2"/>
      </rPr>
      <t xml:space="preserve">- To establish a statewide network of care for suicide prevention, intervention and response, and implement an intensive community-based effort to reduce non-fatal suicide attempts and suicide deaths among at risk youth age 10-24. </t>
    </r>
  </si>
  <si>
    <r>
      <t>Connecticut Strategic Prevention Framework for Prescription Drugs</t>
    </r>
    <r>
      <rPr>
        <sz val="10"/>
        <color theme="1"/>
        <rFont val="Tahoma"/>
        <family val="2"/>
      </rPr>
      <t xml:space="preserve"> - To raise awareness regarding the dangers of sharing medications for individuals age 12 and over and work with the pharmaceutical and medical communities on the risks of overprescribing to young adults, in order to reduce the non-medical use of prescription drugs and prevent opioid overdoses.</t>
    </r>
    <r>
      <rPr>
        <b/>
        <sz val="10"/>
        <color theme="1"/>
        <rFont val="Tahoma"/>
        <family val="2"/>
      </rPr>
      <t xml:space="preserve"> </t>
    </r>
  </si>
  <si>
    <r>
      <t>Connecticut MAT</t>
    </r>
    <r>
      <rPr>
        <b/>
        <i/>
        <sz val="10"/>
        <color theme="1"/>
        <rFont val="Tahoma"/>
        <family val="2"/>
      </rPr>
      <t>x</t>
    </r>
    <r>
      <rPr>
        <b/>
        <sz val="10"/>
        <color theme="1"/>
        <rFont val="Tahoma"/>
        <family val="2"/>
      </rPr>
      <t xml:space="preserve"> </t>
    </r>
    <r>
      <rPr>
        <sz val="10"/>
        <color theme="1"/>
        <rFont val="Tahoma"/>
        <family val="2"/>
      </rPr>
      <t xml:space="preserve">- To expand/enhance access to medication-assisted treatment (MAT) services for persons with opioid use disorder seeking or receiving MAT. </t>
    </r>
  </si>
  <si>
    <r>
      <t>Connecticut's Targeted Response to the Opioid Crisis</t>
    </r>
    <r>
      <rPr>
        <sz val="10"/>
        <color theme="1"/>
        <rFont val="Tahoma"/>
        <family val="2"/>
      </rPr>
      <t xml:space="preserve"> - To address the opioid crisis by increasing access to treatment, reducing unmet treatment need, and reducing opioid overdose related deaths through the provision of prevention, treatment and recovery activities for opioid use disorder. </t>
    </r>
  </si>
  <si>
    <r>
      <t xml:space="preserve">Emergency Rooms, Recovery Coaches, and MAT:  Statewide Comparisons </t>
    </r>
    <r>
      <rPr>
        <sz val="10"/>
        <color theme="1"/>
        <rFont val="Tahoma"/>
        <family val="2"/>
      </rPr>
      <t xml:space="preserve">- To evaluate Medication Assisted Treatment induction and Recovery Coaching in hospital Emergency Departments.                                                                      </t>
    </r>
  </si>
  <si>
    <r>
      <t xml:space="preserve">Promoting Integrated Care in Connecticut </t>
    </r>
    <r>
      <rPr>
        <sz val="10"/>
        <color theme="1"/>
        <rFont val="Tahoma"/>
        <family val="2"/>
      </rPr>
      <t>- To promote full integration and collaboration in clinical practices between primary and behavioral healthcare; support the improvement of integrated models to improve the overall wellness and physical health status of adults with serious mental illness; and promote and offer integrated care services related to screening, diagnosis, prevention, and treatment of mental and substance abuse disorders, and co-occurring physical health conditions and chronic diseases.</t>
    </r>
  </si>
  <si>
    <r>
      <t xml:space="preserve">PRIME Clinic:  Stepped Care for Youth and Young Adults at Clinical High Risk for Psychosis </t>
    </r>
    <r>
      <rPr>
        <sz val="10"/>
        <color theme="1"/>
        <rFont val="Tahoma"/>
        <family val="2"/>
      </rPr>
      <t>- To identify youth and young adults, at clinical high risk for psychosis and provide evidence-based interventions to prevent the onset of psychosis or lessen the severity of psychotic disorder.</t>
    </r>
  </si>
  <si>
    <r>
      <t xml:space="preserve">CPR:  Connecticut Promotes Recovery from Opioid Addiction </t>
    </r>
    <r>
      <rPr>
        <sz val="10"/>
        <color theme="1"/>
        <rFont val="Tahoma"/>
        <family val="2"/>
      </rPr>
      <t xml:space="preserve">- State Opioid Response aims to address the opioid crisis by increasing access to Medication Assisted Treatment, reducing unmet treatment need, and reducing opioid overdoes related deaths through the provision of prevention, treatment and recovery support services for opioid use disorder. </t>
    </r>
  </si>
  <si>
    <r>
      <t xml:space="preserve">Emergency Response for Hurricane Maria </t>
    </r>
    <r>
      <rPr>
        <sz val="10"/>
        <color theme="1"/>
        <rFont val="Tahoma"/>
        <family val="2"/>
      </rPr>
      <t xml:space="preserve">- To provide a range of mental health supports to children and their families who were evacuated to Connecticut following Hurricane Maria.                                                            </t>
    </r>
  </si>
  <si>
    <r>
      <t xml:space="preserve">Doula Personal Responsibility Education Program (PREP) Grant - </t>
    </r>
    <r>
      <rPr>
        <sz val="10"/>
        <color theme="1"/>
        <rFont val="Tahoma"/>
        <family val="2"/>
      </rPr>
      <t xml:space="preserve">To educate adolescents and young adults on both abstinence and contraception for the prevention of pregnancy and sexually/transmitted infections, including HIV/AIDS.  </t>
    </r>
  </si>
  <si>
    <r>
      <t xml:space="preserve">Doula Case Management for Pregnant Women Grant -  </t>
    </r>
    <r>
      <rPr>
        <sz val="10"/>
        <color theme="1"/>
        <rFont val="Tahoma"/>
        <family val="2"/>
      </rPr>
      <t xml:space="preserve">To maintain and strengthen their leadership in planning, promoting, coordinating and evaluating health care for pregnant women.                                              </t>
    </r>
    <r>
      <rPr>
        <b/>
        <sz val="10"/>
        <color theme="1"/>
        <rFont val="Tahoma"/>
        <family val="2"/>
      </rPr>
      <t xml:space="preserve">     </t>
    </r>
  </si>
  <si>
    <t>SM010007</t>
  </si>
  <si>
    <t>X06SM016007</t>
  </si>
  <si>
    <t>TI010007</t>
  </si>
  <si>
    <t>SM061521</t>
  </si>
  <si>
    <t>SM061708</t>
  </si>
  <si>
    <t>SM061007</t>
  </si>
  <si>
    <t>TI080253</t>
  </si>
  <si>
    <t>SM061971</t>
  </si>
  <si>
    <t>TI025539</t>
  </si>
  <si>
    <t>SM062434</t>
  </si>
  <si>
    <t>SP020775</t>
  </si>
  <si>
    <t>SM062916</t>
  </si>
  <si>
    <t>SP022110</t>
  </si>
  <si>
    <t>TI026749</t>
  </si>
  <si>
    <t>TI026790</t>
  </si>
  <si>
    <t>H79SM080242</t>
  </si>
  <si>
    <t>H79SM081190</t>
  </si>
  <si>
    <t>H07SM063574</t>
  </si>
  <si>
    <t>CT MATx</t>
  </si>
  <si>
    <t>G-1901CTSOSR</t>
  </si>
  <si>
    <t>NU90TP921926-01-04</t>
  </si>
  <si>
    <t>Shelter Plus Care Mapping</t>
  </si>
  <si>
    <t>Continuum of Care</t>
  </si>
  <si>
    <t>Bud Ref</t>
  </si>
  <si>
    <t>Project</t>
  </si>
  <si>
    <t>Period of award</t>
  </si>
  <si>
    <t>Contract Prefix</t>
  </si>
  <si>
    <t>September</t>
  </si>
  <si>
    <t>October</t>
  </si>
  <si>
    <t>November</t>
  </si>
  <si>
    <t>December</t>
  </si>
  <si>
    <t>January</t>
  </si>
  <si>
    <t>Mar</t>
  </si>
  <si>
    <t>April</t>
  </si>
  <si>
    <t>May</t>
  </si>
  <si>
    <t>June</t>
  </si>
  <si>
    <t>July</t>
  </si>
  <si>
    <t>August</t>
  </si>
  <si>
    <t>keycode</t>
  </si>
  <si>
    <t>Fairfield County TRA:Cons</t>
  </si>
  <si>
    <t>22656</t>
  </si>
  <si>
    <t>2018</t>
  </si>
  <si>
    <t>MHA000000021752</t>
  </si>
  <si>
    <t>06/01/19 - 05/31/20</t>
  </si>
  <si>
    <t>TRA-00021752-</t>
  </si>
  <si>
    <t xml:space="preserve">X </t>
  </si>
  <si>
    <t>Bridgeport TRA:City of B</t>
  </si>
  <si>
    <t>22390</t>
  </si>
  <si>
    <t>2010</t>
  </si>
  <si>
    <t>MHA000000030110</t>
  </si>
  <si>
    <t>CLOSED</t>
  </si>
  <si>
    <t>Bridgeport PRA:Fairfield Apts.</t>
  </si>
  <si>
    <t>2017</t>
  </si>
  <si>
    <t>MHA000000021871</t>
  </si>
  <si>
    <r>
      <t xml:space="preserve">10/01/18 - </t>
    </r>
    <r>
      <rPr>
        <sz val="10"/>
        <color rgb="FFFF0000"/>
        <rFont val="Arial"/>
        <family val="2"/>
      </rPr>
      <t>08/31/19</t>
    </r>
  </si>
  <si>
    <t>PRA-00021871-</t>
  </si>
  <si>
    <t>merges</t>
  </si>
  <si>
    <t>Bridgeport PRA:Crescent</t>
  </si>
  <si>
    <t>MHA000000022258</t>
  </si>
  <si>
    <t>09/01/18 - 08/31/19</t>
  </si>
  <si>
    <t>PRA-00022258-</t>
  </si>
  <si>
    <t>X</t>
  </si>
  <si>
    <t>Bridgeport TRA:ReAlloc2012</t>
  </si>
  <si>
    <t>22644</t>
  </si>
  <si>
    <t>2014</t>
  </si>
  <si>
    <t>01/01/15 - 12/31/15</t>
  </si>
  <si>
    <t>Norwalk TRA:Cons</t>
  </si>
  <si>
    <t>MHA000000020856</t>
  </si>
  <si>
    <t>06/01/18 - 05/31/19</t>
  </si>
  <si>
    <t>CLOSED-Merged into 21752</t>
  </si>
  <si>
    <t>Norwalk TRA:ReAlloc2012</t>
  </si>
  <si>
    <t>MHA000000022645</t>
  </si>
  <si>
    <t>X--'</t>
  </si>
  <si>
    <t>Stamford TRA:Cons</t>
  </si>
  <si>
    <t>MHA000000021713</t>
  </si>
  <si>
    <t>Stamford PRA:Colony</t>
  </si>
  <si>
    <t>MHA000000021714</t>
  </si>
  <si>
    <r>
      <t xml:space="preserve">01/01/19 - </t>
    </r>
    <r>
      <rPr>
        <sz val="10"/>
        <color rgb="FFFF0000"/>
        <rFont val="Arial"/>
        <family val="2"/>
      </rPr>
      <t>10/31/19</t>
    </r>
  </si>
  <si>
    <t>PRA-00021714-</t>
  </si>
  <si>
    <t>Stamford PRA:Atlantic</t>
  </si>
  <si>
    <t>MHA000000022247</t>
  </si>
  <si>
    <t>11/01/18 - 10/31/19</t>
  </si>
  <si>
    <t>PRA-00022247-</t>
  </si>
  <si>
    <t>Stamford RRH:ShltrHmlss</t>
  </si>
  <si>
    <t>2016</t>
  </si>
  <si>
    <t>MHA000000022646</t>
  </si>
  <si>
    <t>01/01/18 - 12/31/18</t>
  </si>
  <si>
    <t>CLOSED as of 12/31/16</t>
  </si>
  <si>
    <t>Danbury TRA:Cons</t>
  </si>
  <si>
    <t>MHA000000022243</t>
  </si>
  <si>
    <t>10/01/18 - 09/30/19</t>
  </si>
  <si>
    <t>TRA-00022243-</t>
  </si>
  <si>
    <t>Danbury TRA: DRA2</t>
  </si>
  <si>
    <t>MHA000000022666</t>
  </si>
  <si>
    <t>07/01/19 - 06/30/20</t>
  </si>
  <si>
    <t>ct0329L1e051800</t>
  </si>
  <si>
    <t>TRA-00022666-</t>
  </si>
  <si>
    <t>Danbury SHP:ARC</t>
  </si>
  <si>
    <t>MHA000000022632</t>
  </si>
  <si>
    <t>12/01/18 - 11/30/19</t>
  </si>
  <si>
    <t>TRA-00022632-</t>
  </si>
  <si>
    <t>Waterbury TRA:SHP#2</t>
  </si>
  <si>
    <t>2013</t>
  </si>
  <si>
    <t>MHA000000022471</t>
  </si>
  <si>
    <t>CLOSED-MOVED TO 22609</t>
  </si>
  <si>
    <t xml:space="preserve"> X--,</t>
  </si>
  <si>
    <t>Waterbury TRA:SHP#3</t>
  </si>
  <si>
    <t>MHA000000022563</t>
  </si>
  <si>
    <t xml:space="preserve"> X--|</t>
  </si>
  <si>
    <t>Waterbury TRA:#4</t>
  </si>
  <si>
    <t>21876</t>
  </si>
  <si>
    <t>2012</t>
  </si>
  <si>
    <t>MHA000000031310</t>
  </si>
  <si>
    <t>10/01/15 - 09/30/16</t>
  </si>
  <si>
    <t>Waterbury TRA:#5</t>
  </si>
  <si>
    <t>22057</t>
  </si>
  <si>
    <t>2006</t>
  </si>
  <si>
    <t>Waterbury TRA:Cons</t>
  </si>
  <si>
    <t>MHA000000022609</t>
  </si>
  <si>
    <t>TRA-00022609-</t>
  </si>
  <si>
    <t>Waterbury TRA:CHD</t>
  </si>
  <si>
    <t>MHA000000022647</t>
  </si>
  <si>
    <t>01/01/19 - 12/31/19</t>
  </si>
  <si>
    <t>TRA-00022647-</t>
  </si>
  <si>
    <t>Waterbury TRA: Step Up</t>
  </si>
  <si>
    <t>MHA000000022671</t>
  </si>
  <si>
    <t>TRA-00022671-</t>
  </si>
  <si>
    <t>Waterbury TRA: Brooklyn Hope</t>
  </si>
  <si>
    <t>MHA000000022672</t>
  </si>
  <si>
    <t>TRA-00022672</t>
  </si>
  <si>
    <t>Waterbury TRA: Housing Plus</t>
  </si>
  <si>
    <t>MHA000000022669</t>
  </si>
  <si>
    <t>TRA-00022669</t>
  </si>
  <si>
    <t>Waterbuiry TRA: New Hope</t>
  </si>
  <si>
    <t>MHA000000022670</t>
  </si>
  <si>
    <t>08/01/19 - 07/31/20</t>
  </si>
  <si>
    <t>TRA-00022670</t>
  </si>
  <si>
    <t>Torrington TRA:Cons.</t>
  </si>
  <si>
    <t>MHA000000022257</t>
  </si>
  <si>
    <t>TRA-00022257-</t>
  </si>
  <si>
    <t>Torrington SHP:WHO</t>
  </si>
  <si>
    <t>MHA000000022469</t>
  </si>
  <si>
    <t>TRA-00022469-</t>
  </si>
  <si>
    <t>Torrington SHP:WHO#2</t>
  </si>
  <si>
    <t>MHA000000022562</t>
  </si>
  <si>
    <t>CLOSED - MOVED TO 22469</t>
  </si>
  <si>
    <t xml:space="preserve">   X-'</t>
  </si>
  <si>
    <t xml:space="preserve">           |</t>
  </si>
  <si>
    <t>Torrington SHP:WHO#3</t>
  </si>
  <si>
    <t>MHA000000022649</t>
  </si>
  <si>
    <t>Intercommunity TRA:CASA HP</t>
  </si>
  <si>
    <t>MHA000000022586</t>
  </si>
  <si>
    <t>TRA-00022586-</t>
  </si>
  <si>
    <t>Hartford TRA:CRT</t>
  </si>
  <si>
    <t>22165</t>
  </si>
  <si>
    <t>MHA000000032110</t>
  </si>
  <si>
    <t>consolidated</t>
  </si>
  <si>
    <t>Mercy TRA:Hartford</t>
  </si>
  <si>
    <t>MHA000000022626</t>
  </si>
  <si>
    <t>TRA-00022626-</t>
  </si>
  <si>
    <t>Mercy TRA:Middletown</t>
  </si>
  <si>
    <t>MHA000000022628</t>
  </si>
  <si>
    <t>TRA-00022628-</t>
  </si>
  <si>
    <t>Hartford TRA:Cons</t>
  </si>
  <si>
    <t>MHA000000022246</t>
  </si>
  <si>
    <t>05/01/19 - 04/30/20</t>
  </si>
  <si>
    <t>TRA-00022246-</t>
  </si>
  <si>
    <t>Hartford TRA:SuShayPl</t>
  </si>
  <si>
    <t>MHA000000022468</t>
  </si>
  <si>
    <t>TRA-00022468-</t>
  </si>
  <si>
    <t>Hartford TRA:ReAlloc2012</t>
  </si>
  <si>
    <t>MHA000000022643</t>
  </si>
  <si>
    <t>CLOSED - MOVED TO 22246</t>
  </si>
  <si>
    <t xml:space="preserve">  X--'</t>
  </si>
  <si>
    <t>Hartford TRA:ReAlloc2013</t>
  </si>
  <si>
    <t>2015</t>
  </si>
  <si>
    <t>MHA000000022652</t>
  </si>
  <si>
    <t>MOVED TO 22246</t>
  </si>
  <si>
    <t>combined into another grant</t>
  </si>
  <si>
    <t>Hartford PRA:MSP</t>
  </si>
  <si>
    <t>MHA000000022244</t>
  </si>
  <si>
    <t>PRA-00022244-</t>
  </si>
  <si>
    <t xml:space="preserve">Hartford PRA:93HdsnVw </t>
  </si>
  <si>
    <t>MHA000000022245</t>
  </si>
  <si>
    <t>CLOSED - MOVED TO 22245</t>
  </si>
  <si>
    <t xml:space="preserve">X--, </t>
  </si>
  <si>
    <t>Hartford PRA:HdsnVw</t>
  </si>
  <si>
    <t>PRA-00022245-</t>
  </si>
  <si>
    <t>Hartford RRH:SalvArmy</t>
  </si>
  <si>
    <t>MHA000000022642</t>
  </si>
  <si>
    <t>TRA-00022642-</t>
  </si>
  <si>
    <t>Hartford TRA:Gtr Htfd RA</t>
  </si>
  <si>
    <t>MHA000000022665</t>
  </si>
  <si>
    <t>CLOSED-Merged into 22246</t>
  </si>
  <si>
    <t>Hartford TRA:Mnchstr</t>
  </si>
  <si>
    <t>MHA000000022388</t>
  </si>
  <si>
    <t>TRA-00022388-</t>
  </si>
  <si>
    <t>Chrys.Ctr TRA:Htfd VSS</t>
  </si>
  <si>
    <t>MHA000000022338</t>
  </si>
  <si>
    <t>MOVED TO 22249</t>
  </si>
  <si>
    <t>Chrys.Ctr TRA:Htfd HRRT</t>
  </si>
  <si>
    <t>MHA000000022401</t>
  </si>
  <si>
    <t>Chrys.Ctr SRA Htfd SoroCm</t>
  </si>
  <si>
    <t>MHA000000020752</t>
  </si>
  <si>
    <t>SRA-00020752-</t>
  </si>
  <si>
    <t>Chrys.Ctr TRA:BOS HRRT</t>
  </si>
  <si>
    <t>MHA000000022249</t>
  </si>
  <si>
    <t>05/01/18 - 04/30/19</t>
  </si>
  <si>
    <t>CLOSED as of 4/30/19</t>
  </si>
  <si>
    <t>Chrys.Ctr TRA:BOS VSS</t>
  </si>
  <si>
    <t>22337</t>
  </si>
  <si>
    <t>MHA000000032210</t>
  </si>
  <si>
    <t>CLOSED - MOVED TO 22249</t>
  </si>
  <si>
    <t>CLOSED as of 4/30/20</t>
  </si>
  <si>
    <t>Chrys.Ctr  TRA: Veterans</t>
  </si>
  <si>
    <t>MHA000000022365</t>
  </si>
  <si>
    <t>07/01/18 - 06/30/19</t>
  </si>
  <si>
    <t>CLOSED as of 6/30/19</t>
  </si>
  <si>
    <t>ends</t>
  </si>
  <si>
    <t>BOS Chrysalis Ctr SRA:Ridge Gdns</t>
  </si>
  <si>
    <t>21874</t>
  </si>
  <si>
    <t>MHA000000032230</t>
  </si>
  <si>
    <t>CLOSED as of 4/30/22</t>
  </si>
  <si>
    <t>New Britain TRA:Cons.</t>
  </si>
  <si>
    <t>MHA000000022248</t>
  </si>
  <si>
    <t>CLOSED as of 4/30/23</t>
  </si>
  <si>
    <t>CMHA TRA :NwBrtn</t>
  </si>
  <si>
    <t>MHA000000022591</t>
  </si>
  <si>
    <t>04/01/19 - 03/31/20</t>
  </si>
  <si>
    <t>TRA-00022591-</t>
  </si>
  <si>
    <t>CMHA TRA :Bonus</t>
  </si>
  <si>
    <t>22608</t>
  </si>
  <si>
    <t>MHA000000032310</t>
  </si>
  <si>
    <t>CHR TRA:Manchester</t>
  </si>
  <si>
    <t>MHA000000022592</t>
  </si>
  <si>
    <t>CLOSED - MOVED TO 22607</t>
  </si>
  <si>
    <t>CHR TRA: Pilots</t>
  </si>
  <si>
    <t>MHA000000022607</t>
  </si>
  <si>
    <t>TRA-00022607-</t>
  </si>
  <si>
    <t>Rushford Ctr TRA:Mer/Wall</t>
  </si>
  <si>
    <t>MHA000000022250</t>
  </si>
  <si>
    <t>TRA-00022250-</t>
  </si>
  <si>
    <t>Middletown TRA:Cons.</t>
  </si>
  <si>
    <t>MHA000000022251</t>
  </si>
  <si>
    <t>TRA-00022251-</t>
  </si>
  <si>
    <t>Middletown PRA:Lib Pl</t>
  </si>
  <si>
    <t>MHA000000022177</t>
  </si>
  <si>
    <t>PRA-00022177-</t>
  </si>
  <si>
    <t>Middletown SRA:Connections</t>
  </si>
  <si>
    <t>MHA000000021536</t>
  </si>
  <si>
    <t>SRA-00021536-</t>
  </si>
  <si>
    <t>Middlesex RRH:ClmbsHs</t>
  </si>
  <si>
    <t>MHA000000022648</t>
  </si>
  <si>
    <t>TRA-00022648-</t>
  </si>
  <si>
    <t>BH Care TRA:SHP 12</t>
  </si>
  <si>
    <t>MHA000000022637</t>
  </si>
  <si>
    <t>MOVED TO 22659</t>
  </si>
  <si>
    <t>BHCare TRA:SHP'01</t>
  </si>
  <si>
    <t>MHA000000022657</t>
  </si>
  <si>
    <t>BHCare TRA:SHP'11</t>
  </si>
  <si>
    <t>MHA000000022658</t>
  </si>
  <si>
    <t>MOVED TO 22664</t>
  </si>
  <si>
    <t>Moved to another grant</t>
  </si>
  <si>
    <t>BHCare TRA: RA1</t>
  </si>
  <si>
    <t>MHA000000022659</t>
  </si>
  <si>
    <t>TRA-00022659-</t>
  </si>
  <si>
    <t>BHCare TRA:Harbor Hsg Opport</t>
  </si>
  <si>
    <t>MHA000000022660</t>
  </si>
  <si>
    <t>05/01/19 - 04/30/21</t>
  </si>
  <si>
    <t>BHCare TRA: RA2</t>
  </si>
  <si>
    <t>MHA000000022664</t>
  </si>
  <si>
    <t>01/01/19 - 04/30/19</t>
  </si>
  <si>
    <t>CLOSED Merged into 22659</t>
  </si>
  <si>
    <t>New Haven TRA:Cons.</t>
  </si>
  <si>
    <t>MHA000000022253</t>
  </si>
  <si>
    <t>TRA-00022253-</t>
  </si>
  <si>
    <t>New Haven TRA:ReAlloc2012</t>
  </si>
  <si>
    <t>MHA000000022638</t>
  </si>
  <si>
    <t>CLOSED-MOVED TO 22253</t>
  </si>
  <si>
    <t xml:space="preserve">  X--|</t>
  </si>
  <si>
    <t>New Haven TRA:ReAlloc2012#2</t>
  </si>
  <si>
    <t>MHA000000022639</t>
  </si>
  <si>
    <t>New Haven TRA:ReAlloc2012#3</t>
  </si>
  <si>
    <t>MHA000000022640</t>
  </si>
  <si>
    <t xml:space="preserve"> X--'</t>
  </si>
  <si>
    <t>New Haven PRA:Cedar Hill</t>
  </si>
  <si>
    <t>MHA000000022252</t>
  </si>
  <si>
    <t>PRA-00022252-</t>
  </si>
  <si>
    <t>New Haven SRA:Lucht Hall</t>
  </si>
  <si>
    <t>MHA000000021539</t>
  </si>
  <si>
    <t>SRA-00021539-</t>
  </si>
  <si>
    <t>New Haven SRA:Safe Haven</t>
  </si>
  <si>
    <t>MHA000000021816</t>
  </si>
  <si>
    <t>SRA-00021816-</t>
  </si>
  <si>
    <t>New Haven RRH:ClmbsHs</t>
  </si>
  <si>
    <t>MHA000000022641</t>
  </si>
  <si>
    <t>TRA-00022641-</t>
  </si>
  <si>
    <t>New Haven RRH:New Reach</t>
  </si>
  <si>
    <t>MHA000000022650</t>
  </si>
  <si>
    <t>TRA-00022650-</t>
  </si>
  <si>
    <t>New Haven TRA:ReAlloc2013</t>
  </si>
  <si>
    <t>MHA000000022653</t>
  </si>
  <si>
    <t>MOVED TO 22253</t>
  </si>
  <si>
    <t>New London TRA:Cons</t>
  </si>
  <si>
    <t>MHA000000022256</t>
  </si>
  <si>
    <t>TRA-00022256-</t>
  </si>
  <si>
    <t xml:space="preserve"> </t>
  </si>
  <si>
    <t>New London TRA:2008</t>
  </si>
  <si>
    <t>MHA000000022340</t>
  </si>
  <si>
    <t>07/01/15 - 06/30/16</t>
  </si>
  <si>
    <t>Norwich TRA:500 Bswl</t>
  </si>
  <si>
    <t>MHA000000022606</t>
  </si>
  <si>
    <t>TRA-00022606-</t>
  </si>
  <si>
    <t>United Svc TRA:Wndhm</t>
  </si>
  <si>
    <t>MHA000000022059</t>
  </si>
  <si>
    <t>TRA-00022059-</t>
  </si>
  <si>
    <t>United Svc TRA:2014</t>
  </si>
  <si>
    <t>MHA000000022654</t>
  </si>
  <si>
    <t>Moved to 22059</t>
  </si>
  <si>
    <t>United Svc PRA:Brick Row</t>
  </si>
  <si>
    <t>MHA000000022261</t>
  </si>
  <si>
    <t>PRA-00022261-</t>
  </si>
  <si>
    <t>PSH HUD193-Norwich</t>
  </si>
  <si>
    <t>MHA000000022655</t>
  </si>
  <si>
    <t>TRA-NOR22655-</t>
  </si>
  <si>
    <t>PSH HUD193-Danbury</t>
  </si>
  <si>
    <t>CLOSED - merged into 22666</t>
  </si>
  <si>
    <t>PSH HUD193-Litchfield</t>
  </si>
  <si>
    <t>TRA-LIT22655-</t>
  </si>
  <si>
    <t>PSH HUD193-Middletown</t>
  </si>
  <si>
    <t>TRA-MID22655-</t>
  </si>
  <si>
    <t>PSH HUD193-Windham Regional</t>
  </si>
  <si>
    <t>TRA-WRC22655-</t>
  </si>
  <si>
    <t>PSH HUD193-New Britain</t>
  </si>
  <si>
    <t>TRA-NBC22655-</t>
  </si>
  <si>
    <t>PSH HUD193-Hartford</t>
  </si>
  <si>
    <t>TRA-HFD22655-</t>
  </si>
  <si>
    <t>PSH HUD193-Meridan</t>
  </si>
  <si>
    <t>TRA-MER22655-</t>
  </si>
  <si>
    <t>PSH HUD193-BHCare</t>
  </si>
  <si>
    <t>TRA-BHC22655-</t>
  </si>
  <si>
    <t>PSH HUD193-L&amp;M Hospital</t>
  </si>
  <si>
    <t>TRA-LMH22655-</t>
  </si>
  <si>
    <t>PSH HUD134-Waterbury</t>
  </si>
  <si>
    <t>MHA000000022661</t>
  </si>
  <si>
    <t>TRA-WTY22661-</t>
  </si>
  <si>
    <t>PSH HUD134-Litchfield</t>
  </si>
  <si>
    <t>TRA-LIT22661-</t>
  </si>
  <si>
    <t>PSH HUD134-Danbury</t>
  </si>
  <si>
    <t>PSH HUD134-New Britain</t>
  </si>
  <si>
    <t>TRA-NBR22661-</t>
  </si>
  <si>
    <t>PSH HUD134-Hartford</t>
  </si>
  <si>
    <t>TRA-HFD22661-</t>
  </si>
  <si>
    <t>PSH HUD134-CWT</t>
  </si>
  <si>
    <t>TRA-CWT22661-</t>
  </si>
  <si>
    <t>PSH HUD134-BHCare</t>
  </si>
  <si>
    <t>TRA-BHC22661-</t>
  </si>
  <si>
    <t>PSH HUD134-SSP</t>
  </si>
  <si>
    <t>TRA-SSP22661-</t>
  </si>
  <si>
    <t>PSH HUD134-New Haven</t>
  </si>
  <si>
    <t>TRA-51522661-</t>
  </si>
  <si>
    <t>PSH HUD134-CMH</t>
  </si>
  <si>
    <t>TRA-CMH22661-</t>
  </si>
  <si>
    <t>PSH ODFC 2015-Fairfield Aids Project</t>
  </si>
  <si>
    <t>MHA000000022662</t>
  </si>
  <si>
    <t>TRA-FAP22662-</t>
  </si>
  <si>
    <t>PSH ODFC 2017-Pacific House</t>
  </si>
  <si>
    <t>TRA-PAC22662-</t>
  </si>
  <si>
    <t>PH ODFC 2018</t>
  </si>
  <si>
    <t>MHA000000022673</t>
  </si>
  <si>
    <t>TRA00022673-</t>
  </si>
  <si>
    <t>PSH Pendleton House</t>
  </si>
  <si>
    <t>MHA000000022663</t>
  </si>
  <si>
    <t>ct0297L1e051802</t>
  </si>
  <si>
    <t>non Rental assistance</t>
  </si>
  <si>
    <t>SHP Solourner's Place</t>
  </si>
  <si>
    <t>MHA000000020901</t>
  </si>
  <si>
    <t>non Rental Assistance</t>
  </si>
  <si>
    <t>Planning Grant</t>
  </si>
  <si>
    <t>MHA000000022651</t>
  </si>
  <si>
    <t>See "HUD Continuum of Care" Tab</t>
  </si>
  <si>
    <t>1901CTPREP</t>
  </si>
  <si>
    <t>B04MC30602</t>
  </si>
  <si>
    <t>ct0035L1e031811</t>
  </si>
  <si>
    <t>ct0033L1e031710</t>
  </si>
  <si>
    <t>ct0034L1e031710</t>
  </si>
  <si>
    <t>ct0085L1e031710</t>
  </si>
  <si>
    <t>ct0105L1e031710</t>
  </si>
  <si>
    <t>ct0103L1e031710</t>
  </si>
  <si>
    <t>ct0104L1e031710</t>
  </si>
  <si>
    <t>ct0210L1e051706</t>
  </si>
  <si>
    <t>ct0205L1e051706</t>
  </si>
  <si>
    <t>ct0204L1e051706</t>
  </si>
  <si>
    <t>ct0237L1e051705</t>
  </si>
  <si>
    <t>ct0211L1e051806</t>
  </si>
  <si>
    <t>CT0212L1E051807</t>
  </si>
  <si>
    <t>CT0151L1E051810</t>
  </si>
  <si>
    <t>CT0162L1E051804</t>
  </si>
  <si>
    <t>ct0142L1e051709</t>
  </si>
  <si>
    <t>ct0200L1e051706</t>
  </si>
  <si>
    <t>ct0061L1e051811</t>
  </si>
  <si>
    <t>ct0154L1e051707</t>
  </si>
  <si>
    <t>ct0246L1e051805</t>
  </si>
  <si>
    <t>ct0022L1e051811</t>
  </si>
  <si>
    <t>ct0172L1e051705</t>
  </si>
  <si>
    <t>ct0023L1e051710</t>
  </si>
  <si>
    <t>ct0131L1e051810</t>
  </si>
  <si>
    <t>ct0223L1e051705</t>
  </si>
  <si>
    <t>ct0292L1e051701</t>
  </si>
  <si>
    <t>ct0185L1e051707</t>
  </si>
  <si>
    <t>ct0135L1e051709</t>
  </si>
  <si>
    <t>ct0066L1e051710</t>
  </si>
  <si>
    <t>ct0139L1e051709</t>
  </si>
  <si>
    <t>ct0161L1e051807</t>
  </si>
  <si>
    <t>ct0073L1e051811</t>
  </si>
  <si>
    <t>ct0070L1e051811</t>
  </si>
  <si>
    <t>ct0054L1e051811</t>
  </si>
  <si>
    <t>ct0052L1e051710</t>
  </si>
  <si>
    <t>ct0053L1e051710</t>
  </si>
  <si>
    <t>ct0242L1e051704</t>
  </si>
  <si>
    <t>ct0062L1e051811</t>
  </si>
  <si>
    <t>ct0198L1e051706</t>
  </si>
  <si>
    <t>ct0164L1e051809</t>
  </si>
  <si>
    <t>ct0013L1e051710</t>
  </si>
  <si>
    <t>ct0012L1e051710</t>
  </si>
  <si>
    <t>ct0129L1e051709</t>
  </si>
  <si>
    <t>ct0220L1e051705</t>
  </si>
  <si>
    <t>ct0243L1e051704</t>
  </si>
  <si>
    <t>ct0089L1e051811</t>
  </si>
  <si>
    <t>ct0176L1e051706</t>
  </si>
  <si>
    <t>ct0076L1e051710</t>
  </si>
  <si>
    <t>ct0077L1e051811</t>
  </si>
  <si>
    <t>ct0265L1e051804</t>
  </si>
  <si>
    <t>ct0286L1e051803</t>
  </si>
  <si>
    <t>ct0285L1e031803</t>
  </si>
  <si>
    <t>ct0011L1e051811</t>
  </si>
  <si>
    <t>ct0327L1e051800</t>
  </si>
  <si>
    <t>TBD</t>
  </si>
  <si>
    <t>Federal Funds Awarded with CFDA#</t>
  </si>
  <si>
    <t>HUD Grant ID Number</t>
  </si>
  <si>
    <t xml:space="preserve">CT COVID (COBHRA) </t>
  </si>
  <si>
    <t xml:space="preserve">  H79FG000278 </t>
  </si>
  <si>
    <r>
      <rPr>
        <b/>
        <sz val="10"/>
        <color theme="1"/>
        <rFont val="Tahoma"/>
        <family val="2"/>
      </rPr>
      <t>CT COVID (COBHRA)-</t>
    </r>
    <r>
      <rPr>
        <sz val="10"/>
        <color theme="1"/>
        <rFont val="Tahoma"/>
        <family val="2"/>
      </rPr>
      <t>The Substance Abuse and Mental Health Services Administration (SAMHSA) FY 2020 Emergency Grants to Address Mental and Substance Use Disorders During COVID-19 (Short Title: Emergency COVID-19)</t>
    </r>
  </si>
  <si>
    <r>
      <t>STATE</t>
    </r>
    <r>
      <rPr>
        <sz val="10"/>
        <color theme="1"/>
        <rFont val="Tahoma"/>
        <family val="2"/>
      </rPr>
      <t xml:space="preserve">:  DMHAS, Department of Children and Families, Department of Corrections                                   </t>
    </r>
    <r>
      <rPr>
        <b/>
        <sz val="10"/>
        <color theme="1"/>
        <rFont val="Tahoma"/>
        <family val="2"/>
      </rPr>
      <t>COMMUNITY</t>
    </r>
    <r>
      <rPr>
        <sz val="10"/>
        <color theme="1"/>
        <rFont val="Tahoma"/>
        <family val="2"/>
      </rPr>
      <t>:  Statewide Community Providers</t>
    </r>
  </si>
  <si>
    <t>Department of Health and Human Services,  Substance Abuse and Mental Health Services Administration (SAMHSA)</t>
  </si>
  <si>
    <t>April 20,2020-                    August 19, 2021</t>
  </si>
  <si>
    <t>STAY STRONG</t>
  </si>
  <si>
    <t>H79SM081970</t>
  </si>
  <si>
    <r>
      <t xml:space="preserve">STAY STRONG:  Supporting Transition Age Youth in Seamless Transitions and Recovery Opportunities through Network Growth </t>
    </r>
    <r>
      <rPr>
        <sz val="10"/>
        <color theme="1"/>
        <rFont val="Tahoma"/>
        <family val="2"/>
      </rPr>
      <t>- To improve access to treatment and support services for youth and young adults, ages 16-25, who have serious emotional disturbance or a serious mental illness.</t>
    </r>
  </si>
  <si>
    <r>
      <t>STATE</t>
    </r>
    <r>
      <rPr>
        <sz val="10"/>
        <color theme="1"/>
        <rFont val="Tahoma"/>
        <family val="2"/>
      </rPr>
      <t xml:space="preserve">:  DMHAS, Department of Children and Families, University of Connecticut                                        </t>
    </r>
    <r>
      <rPr>
        <b/>
        <sz val="10"/>
        <color theme="1"/>
        <rFont val="Tahoma"/>
        <family val="2"/>
      </rPr>
      <t xml:space="preserve">COMMUNITY:  </t>
    </r>
    <r>
      <rPr>
        <sz val="10"/>
        <color theme="1"/>
        <rFont val="Tahoma"/>
        <family val="2"/>
      </rPr>
      <t xml:space="preserve">Community Mental Health Affiliates, InterCommunity, Advanced Behavioral Health     </t>
    </r>
  </si>
  <si>
    <t>April 30, 2020 -                     April 29, 2025</t>
  </si>
  <si>
    <t>Coronavirus Relief Fund (CRF)</t>
  </si>
  <si>
    <r>
      <t xml:space="preserve">STATE: </t>
    </r>
    <r>
      <rPr>
        <sz val="10"/>
        <color theme="1"/>
        <rFont val="Tahoma"/>
        <family val="2"/>
      </rPr>
      <t xml:space="preserve"> DMHAS</t>
    </r>
  </si>
  <si>
    <t>Office of Policy &amp; Administration (OPM)</t>
  </si>
  <si>
    <t>April 20, 2020 -                     July 31, 2020</t>
  </si>
  <si>
    <t>Connecticut Crisis Counseling Immediate Response Program (ISP)</t>
  </si>
  <si>
    <t>4500DRCTISCC</t>
  </si>
  <si>
    <r>
      <rPr>
        <b/>
        <sz val="10"/>
        <color theme="1"/>
        <rFont val="Tahoma"/>
        <family val="2"/>
      </rPr>
      <t>Connecticut Crisis Counseling Immediate Response Program (ISP)</t>
    </r>
    <r>
      <rPr>
        <sz val="10"/>
        <color theme="1"/>
        <rFont val="Tahoma"/>
        <family val="2"/>
      </rPr>
      <t xml:space="preserve">-Federal Crisis Counseling grant funds to address the behavioral health and social support needs as a result of the COVID-19 pandemic.   </t>
    </r>
  </si>
  <si>
    <r>
      <t>STATE</t>
    </r>
    <r>
      <rPr>
        <sz val="10"/>
        <color theme="1"/>
        <rFont val="Tahoma"/>
        <family val="2"/>
      </rPr>
      <t xml:space="preserve">:  DMHAS, Department of Children and Families, Department of Correction                                                 </t>
    </r>
    <r>
      <rPr>
        <b/>
        <sz val="10"/>
        <color theme="1"/>
        <rFont val="Tahoma"/>
        <family val="2"/>
      </rPr>
      <t xml:space="preserve">COMMUNITY: </t>
    </r>
    <r>
      <rPr>
        <sz val="10"/>
        <color theme="1"/>
        <rFont val="Tahoma"/>
        <family val="2"/>
      </rPr>
      <t xml:space="preserve"> United Way , Advanced Behavioral Health, Bridges Healthcare, Family &amp; Children's Agency, USI, McCall Foundation, Wheeler Clinic  </t>
    </r>
  </si>
  <si>
    <t>U.S Department of Homeland Security/Federal Emergency Management Agency (FEMA)</t>
  </si>
  <si>
    <t>Contact CT Office of Policy &amp; Management</t>
  </si>
  <si>
    <t>HUD ID Number</t>
  </si>
  <si>
    <t>CLOSED Merged into 22258</t>
  </si>
  <si>
    <t>09/01/19 - 08/31/20</t>
  </si>
  <si>
    <t>ct0034L1e031811</t>
  </si>
  <si>
    <t>CLOSED-Merged into 22247</t>
  </si>
  <si>
    <t>10/01/19 - 09/30/20</t>
  </si>
  <si>
    <t>ct0210L1e051807</t>
  </si>
  <si>
    <t>CLOSED merged into 22243</t>
  </si>
  <si>
    <t>ct0204L1e051807</t>
  </si>
  <si>
    <t>01/01/20 - 12/31/20</t>
  </si>
  <si>
    <t>ct0237L1e051806</t>
  </si>
  <si>
    <t>ct0142L1e051810</t>
  </si>
  <si>
    <t>ct0200L1e051807</t>
  </si>
  <si>
    <t>ct0154L1e051808</t>
  </si>
  <si>
    <t>2019</t>
  </si>
  <si>
    <t>05/01/20 - 04/30/21</t>
  </si>
  <si>
    <t>ct0022L1e051912</t>
  </si>
  <si>
    <t>ct0172L1e051806</t>
  </si>
  <si>
    <t>ct0023L1e051811</t>
  </si>
  <si>
    <t>CLOSED-Tranfered to DOH</t>
  </si>
  <si>
    <t>ct0185L1e051808</t>
  </si>
  <si>
    <t>ct0135L1e051810</t>
  </si>
  <si>
    <t>04/01/20 - 03/31/21</t>
  </si>
  <si>
    <t>ct0161L1e051908</t>
  </si>
  <si>
    <t>ct0052L1e051811</t>
  </si>
  <si>
    <t>ct0012L1e051811</t>
  </si>
  <si>
    <t>ct0129L1e051810</t>
  </si>
  <si>
    <t>ct0176L1e051807</t>
  </si>
  <si>
    <t>update for BR19.  BR20 won’t start until 4/1/21</t>
  </si>
  <si>
    <t>Revised 10/13/20</t>
  </si>
  <si>
    <r>
      <t xml:space="preserve">Connecticut COVID-19 Assistance for Community Health (COACH) Regular Services Program (RSP) - </t>
    </r>
    <r>
      <rPr>
        <sz val="10"/>
        <color theme="1"/>
        <rFont val="Tahoma"/>
        <family val="2"/>
      </rPr>
      <t>Crisis Counseling Program to address the behavioral health and social support needs as a result of the COVID-19 pandemic.</t>
    </r>
  </si>
  <si>
    <r>
      <t>STATE</t>
    </r>
    <r>
      <rPr>
        <sz val="10"/>
        <color theme="1"/>
        <rFont val="Tahoma"/>
        <family val="2"/>
      </rPr>
      <t xml:space="preserve">:  DMHAS                                                                    </t>
    </r>
    <r>
      <rPr>
        <b/>
        <sz val="10"/>
        <color theme="1"/>
        <rFont val="Tahoma"/>
        <family val="2"/>
      </rPr>
      <t>COMMUNITY</t>
    </r>
    <r>
      <rPr>
        <sz val="10"/>
        <color theme="1"/>
        <rFont val="Tahoma"/>
        <family val="2"/>
      </rPr>
      <t>:  Statewide Community Providers</t>
    </r>
  </si>
  <si>
    <r>
      <t>STATE</t>
    </r>
    <r>
      <rPr>
        <sz val="10"/>
        <color theme="1"/>
        <rFont val="Tahoma"/>
        <family val="2"/>
      </rPr>
      <t xml:space="preserve">:  DMHAS, Department of Revenue Services, Department of Public Health, Department of Consumer Protection and local Police Departments                                                         </t>
    </r>
    <r>
      <rPr>
        <b/>
        <sz val="10"/>
        <color theme="1"/>
        <rFont val="Tahoma"/>
        <family val="2"/>
      </rPr>
      <t>FEDERAL</t>
    </r>
    <r>
      <rPr>
        <sz val="10"/>
        <color theme="1"/>
        <rFont val="Tahoma"/>
        <family val="2"/>
      </rPr>
      <t>:  U.S. Food and Drug Administration</t>
    </r>
  </si>
  <si>
    <r>
      <t>STATE</t>
    </r>
    <r>
      <rPr>
        <sz val="10"/>
        <color theme="1"/>
        <rFont val="Tahoma"/>
        <family val="2"/>
      </rPr>
      <t xml:space="preserve">:  DMHAS                                                                    </t>
    </r>
    <r>
      <rPr>
        <b/>
        <sz val="10"/>
        <color theme="1"/>
        <rFont val="Tahoma"/>
        <family val="2"/>
      </rPr>
      <t>COMMUNITY</t>
    </r>
    <r>
      <rPr>
        <sz val="10"/>
        <color theme="1"/>
        <rFont val="Tahoma"/>
        <family val="2"/>
      </rPr>
      <t>:  Statewide Community Providers, Local Landlords</t>
    </r>
  </si>
  <si>
    <r>
      <t>STATE</t>
    </r>
    <r>
      <rPr>
        <sz val="10"/>
        <color theme="1"/>
        <rFont val="Tahoma"/>
        <family val="2"/>
      </rPr>
      <t xml:space="preserve">:  DMHAS                                                                    </t>
    </r>
    <r>
      <rPr>
        <b/>
        <sz val="10"/>
        <color theme="1"/>
        <rFont val="Tahoma"/>
        <family val="2"/>
      </rPr>
      <t xml:space="preserve">COMMUNITY:  </t>
    </r>
    <r>
      <rPr>
        <sz val="10"/>
        <color theme="1"/>
        <rFont val="Tahoma"/>
        <family val="2"/>
      </rPr>
      <t>Hispanic Health Council, Fellowship Place, Easter Seals Goodwill Industries Rehabilitation Center, Yale University</t>
    </r>
  </si>
  <si>
    <r>
      <t>STATE</t>
    </r>
    <r>
      <rPr>
        <sz val="10"/>
        <color theme="1"/>
        <rFont val="Tahoma"/>
        <family val="2"/>
      </rPr>
      <t xml:space="preserve">:  DMHAS, Department of Correction, Department of Children and Families, Judicial Branch - Court Support Services Division                                                                                 </t>
    </r>
    <r>
      <rPr>
        <b/>
        <sz val="10"/>
        <color theme="1"/>
        <rFont val="Tahoma"/>
        <family val="2"/>
      </rPr>
      <t>COMMUNITY</t>
    </r>
    <r>
      <rPr>
        <sz val="10"/>
        <color theme="1"/>
        <rFont val="Tahoma"/>
        <family val="2"/>
      </rPr>
      <t>:  Clinical and Recovery Support Providers, including Faith- and Peer-Based Providers</t>
    </r>
  </si>
  <si>
    <r>
      <t>STATE</t>
    </r>
    <r>
      <rPr>
        <sz val="10"/>
        <color theme="1"/>
        <rFont val="Tahoma"/>
        <family val="2"/>
      </rPr>
      <t xml:space="preserve">:  DMHAS, Department of Consumer Protection, University of Connecticut                                        </t>
    </r>
    <r>
      <rPr>
        <b/>
        <sz val="10"/>
        <color theme="1"/>
        <rFont val="Tahoma"/>
        <family val="2"/>
      </rPr>
      <t xml:space="preserve">COMMUNITY:  </t>
    </r>
    <r>
      <rPr>
        <sz val="10"/>
        <color theme="1"/>
        <rFont val="Tahoma"/>
        <family val="2"/>
      </rPr>
      <t xml:space="preserve">East Shore District Health Department, North Central District Health Department, Torrington Area Health District and Uncas Health District                      </t>
    </r>
  </si>
  <si>
    <r>
      <t>STATE</t>
    </r>
    <r>
      <rPr>
        <sz val="10"/>
        <color theme="1"/>
        <rFont val="Tahoma"/>
        <family val="2"/>
      </rPr>
      <t xml:space="preserve">:  DMHAS, Department of Children and Families, University of Connecticut                                                        </t>
    </r>
    <r>
      <rPr>
        <b/>
        <sz val="10"/>
        <color theme="1"/>
        <rFont val="Tahoma"/>
        <family val="2"/>
      </rPr>
      <t xml:space="preserve">COMMUNITY:  </t>
    </r>
    <r>
      <rPr>
        <sz val="10"/>
        <color theme="1"/>
        <rFont val="Tahoma"/>
        <family val="2"/>
      </rPr>
      <t>Community Health Resources, Community Mental Health Affiliates, McCall Foundation, Wheeler Clinic, Yale University, Connecticut Women's Consortium</t>
    </r>
  </si>
  <si>
    <r>
      <t>STATE</t>
    </r>
    <r>
      <rPr>
        <sz val="10"/>
        <color theme="1"/>
        <rFont val="Tahoma"/>
        <family val="2"/>
      </rPr>
      <t xml:space="preserve">:  DMHAS                                                                    </t>
    </r>
    <r>
      <rPr>
        <b/>
        <sz val="10"/>
        <color theme="1"/>
        <rFont val="Tahoma"/>
        <family val="2"/>
      </rPr>
      <t xml:space="preserve">COMMUNITY:  </t>
    </r>
    <r>
      <rPr>
        <sz val="10"/>
        <color theme="1"/>
        <rFont val="Tahoma"/>
        <family val="2"/>
      </rPr>
      <t xml:space="preserve">Yale University Program for Recovery and Community Health, Connecticut Community for Addiction Recovery             </t>
    </r>
  </si>
  <si>
    <r>
      <t>STATE</t>
    </r>
    <r>
      <rPr>
        <sz val="10"/>
        <color theme="1"/>
        <rFont val="Tahoma"/>
        <family val="2"/>
      </rPr>
      <t xml:space="preserve">:  DMHAS                                                                    </t>
    </r>
    <r>
      <rPr>
        <b/>
        <sz val="10"/>
        <color theme="1"/>
        <rFont val="Tahoma"/>
        <family val="2"/>
      </rPr>
      <t xml:space="preserve">COMMUNITY:  </t>
    </r>
    <r>
      <rPr>
        <sz val="10"/>
        <color theme="1"/>
        <rFont val="Tahoma"/>
        <family val="2"/>
      </rPr>
      <t xml:space="preserve">Charter Oak Health Center, OPTIMUS Health Care, Wellmore, Community Health Resources, Recovery Network of Programs, StayWell Health Center, Yale University          </t>
    </r>
  </si>
  <si>
    <r>
      <t>STATE</t>
    </r>
    <r>
      <rPr>
        <sz val="10"/>
        <color theme="1"/>
        <rFont val="Tahoma"/>
        <family val="2"/>
      </rPr>
      <t xml:space="preserve">:  DMHAS, Connecticut Mental Health Center, Department of Children and Families                                        </t>
    </r>
    <r>
      <rPr>
        <b/>
        <sz val="10"/>
        <color theme="1"/>
        <rFont val="Tahoma"/>
        <family val="2"/>
      </rPr>
      <t xml:space="preserve">COMMUNITY:  </t>
    </r>
    <r>
      <rPr>
        <sz val="10"/>
        <color theme="1"/>
        <rFont val="Tahoma"/>
        <family val="2"/>
      </rPr>
      <t xml:space="preserve">Yale University PRIME Clinic          </t>
    </r>
  </si>
  <si>
    <r>
      <t>STATE</t>
    </r>
    <r>
      <rPr>
        <sz val="10"/>
        <color theme="1"/>
        <rFont val="Tahoma"/>
        <family val="2"/>
      </rPr>
      <t xml:space="preserve">:  DMHAS, Department of Children and Families, Department of Correction                                       </t>
    </r>
    <r>
      <rPr>
        <b/>
        <sz val="10"/>
        <color theme="1"/>
        <rFont val="Tahoma"/>
        <family val="2"/>
      </rPr>
      <t xml:space="preserve">COMMUNITY: </t>
    </r>
    <r>
      <rPr>
        <sz val="10"/>
        <color theme="1"/>
        <rFont val="Tahoma"/>
        <family val="2"/>
      </rPr>
      <t xml:space="preserve"> Advanced Behavioral Health, Bridges Healthcare, Cross Street Training &amp; Academic Center, Family &amp; Children's Agency, United Services, McCall Foundation, O'Donnell Group, Wheeler Clinic  </t>
    </r>
  </si>
  <si>
    <t>September 25, 2020 -                     June 24, 2021</t>
  </si>
  <si>
    <t>July 6, 2011 -           September 29, 2024</t>
  </si>
  <si>
    <t>COACH - Regular Services Program</t>
  </si>
  <si>
    <t>H07SM083767</t>
  </si>
  <si>
    <t>September 30, 2015 - December 30, 2020</t>
  </si>
  <si>
    <t>May 1, 2017 -                    October 31, 2019</t>
  </si>
  <si>
    <t>H79TI081693                                                               H79TI083299</t>
  </si>
  <si>
    <t>HHSF223201110033C                               HHSF223201400048C                                    HHSF223201710202C                                       75F40120C00149</t>
  </si>
  <si>
    <t>April 30, 2020 -                     September 24, 2020</t>
  </si>
  <si>
    <t>August 31, 2020 -               August 30, 2023</t>
  </si>
  <si>
    <r>
      <t>STATE</t>
    </r>
    <r>
      <rPr>
        <sz val="10"/>
        <color theme="1"/>
        <rFont val="Tahoma"/>
        <family val="2"/>
      </rPr>
      <t xml:space="preserve">: DMHAS, Department of Children and Families, University of Connecticut                                         </t>
    </r>
    <r>
      <rPr>
        <b/>
        <sz val="10"/>
        <color theme="1"/>
        <rFont val="Tahoma"/>
        <family val="2"/>
      </rPr>
      <t>COMMUNITY:</t>
    </r>
    <r>
      <rPr>
        <sz val="10"/>
        <color theme="1"/>
        <rFont val="Tahoma"/>
        <family val="2"/>
      </rPr>
      <t xml:space="preserve">  InterCommunity, Inc., Wheeler Clinic, Inc. CT Hospital Association, March of Dimes</t>
    </r>
  </si>
  <si>
    <t>H79TI083165</t>
  </si>
  <si>
    <t>PPW-PLT PROUD</t>
  </si>
  <si>
    <t>FEDERAL IDENTIFIER</t>
  </si>
  <si>
    <r>
      <rPr>
        <b/>
        <sz val="10"/>
        <color theme="1"/>
        <rFont val="Tahoma"/>
        <family val="2"/>
      </rPr>
      <t xml:space="preserve">PROUD:  Parents Recovering from Opioid Use Disorder - </t>
    </r>
    <r>
      <rPr>
        <sz val="10"/>
        <color theme="1"/>
        <rFont val="Tahoma"/>
        <family val="2"/>
      </rPr>
      <t xml:space="preserve">To enhance support family-based services for pregnant and postpartum women with a primary diagnosis of a substance use disorder, including opioid use disorders; assist state substance abuse agencies address the continuum of care, including services provided to pregnant and postpartum women in nonresidential-based settings; and promote a coordinated, effective and efficient state system managed by state substance.         </t>
    </r>
  </si>
  <si>
    <r>
      <rPr>
        <b/>
        <sz val="10"/>
        <color theme="1"/>
        <rFont val="Tahoma"/>
        <family val="2"/>
      </rPr>
      <t>Coronavirus Relief Fund</t>
    </r>
    <r>
      <rPr>
        <sz val="10"/>
        <color theme="1"/>
        <rFont val="Tahoma"/>
        <family val="2"/>
      </rPr>
      <t>-  Coronavirus Relief funds from OPM to DMHAS for  the COVID-19 pandemic.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</si>
</sst>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3" formatCode="_(* #,##0.00_);_(* \(#,##0.00\);_(* &quot;-&quot;??_);_(@_)"/>
    <numFmt numFmtId="164" formatCode="0.000"/>
  </numFmts>
  <fonts count="18" x14ac:knownFonts="1">
    <font>
      <sz val="10"/>
      <color theme="1"/>
      <name val="Tahoma"/>
      <family val="2"/>
    </font>
    <font>
      <sz val="11"/>
      <color theme="1"/>
      <name val="Calibri"/>
      <family val="2"/>
      <scheme val="minor"/>
    </font>
    <font>
      <b/>
      <sz val="10"/>
      <color theme="1"/>
      <name val="Tahoma"/>
      <family val="2"/>
    </font>
    <font>
      <sz val="14"/>
      <color theme="1"/>
      <name val="Tahoma"/>
      <family val="2"/>
    </font>
    <font>
      <sz val="10"/>
      <name val="Tahoma"/>
      <family val="2"/>
    </font>
    <font>
      <sz val="10"/>
      <name val="Arial"/>
      <family val="2"/>
    </font>
    <font>
      <sz val="10"/>
      <name val="Arial Unicode MS"/>
      <family val="2"/>
    </font>
    <font>
      <b/>
      <i/>
      <sz val="10"/>
      <color theme="1"/>
      <name val="Tahoma"/>
      <family val="2"/>
    </font>
    <font>
      <b/>
      <sz val="12"/>
      <color theme="1"/>
      <name val="Tahoma"/>
      <family val="2"/>
    </font>
    <font>
      <sz val="10"/>
      <name val="Arial"/>
      <family val="2"/>
    </font>
    <font>
      <b/>
      <sz val="10"/>
      <name val="Arial"/>
      <family val="2"/>
    </font>
    <font>
      <b/>
      <u/>
      <sz val="10"/>
      <name val="Arial"/>
      <family val="2"/>
    </font>
    <font>
      <b/>
      <sz val="10"/>
      <color indexed="12"/>
      <name val="Arial"/>
      <family val="2"/>
    </font>
    <font>
      <sz val="10"/>
      <color rgb="FFFF0000"/>
      <name val="Arial"/>
      <family val="2"/>
    </font>
    <font>
      <sz val="10"/>
      <color indexed="12"/>
      <name val="Arial"/>
      <family val="2"/>
    </font>
    <font>
      <b/>
      <sz val="10"/>
      <color indexed="10"/>
      <name val="Arial"/>
      <family val="2"/>
    </font>
    <font>
      <i/>
      <sz val="10"/>
      <color theme="1"/>
      <name val="Tahoma"/>
      <family val="2"/>
    </font>
    <font>
      <i/>
      <sz val="11"/>
      <name val="Calibri"/>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43" fontId="5" fillId="0" borderId="0" applyFont="0" applyFill="0" applyBorder="0" applyAlignment="0" applyProtection="0"/>
    <xf numFmtId="0" fontId="5" fillId="0" borderId="0"/>
    <xf numFmtId="0" fontId="6" fillId="0" borderId="0"/>
    <xf numFmtId="0" fontId="1" fillId="0" borderId="0"/>
    <xf numFmtId="0" fontId="9" fillId="0" borderId="0"/>
    <xf numFmtId="0" fontId="5" fillId="0" borderId="0"/>
    <xf numFmtId="9" fontId="5" fillId="0" borderId="0" applyFont="0" applyFill="0" applyBorder="0" applyAlignment="0" applyProtection="0"/>
  </cellStyleXfs>
  <cellXfs count="76">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0" fillId="0" borderId="1" xfId="0" applyBorder="1" applyAlignment="1">
      <alignment horizontal="center" vertical="top" wrapText="1"/>
    </xf>
    <xf numFmtId="6" fontId="0" fillId="0" borderId="1" xfId="0" applyNumberFormat="1" applyBorder="1" applyAlignment="1">
      <alignment horizontal="center" vertical="center" wrapText="1"/>
    </xf>
    <xf numFmtId="0" fontId="2" fillId="0" borderId="1" xfId="0" applyFont="1" applyFill="1" applyBorder="1" applyAlignment="1">
      <alignment vertical="top" wrapText="1"/>
    </xf>
    <xf numFmtId="0" fontId="0" fillId="0" borderId="1" xfId="0" applyFill="1" applyBorder="1" applyAlignment="1">
      <alignment horizontal="center" vertical="top" wrapText="1"/>
    </xf>
    <xf numFmtId="6"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Border="1" applyAlignment="1">
      <alignment horizontal="center" vertical="center"/>
    </xf>
    <xf numFmtId="164" fontId="0" fillId="0" borderId="1" xfId="0" applyNumberFormat="1" applyFont="1" applyFill="1" applyBorder="1" applyAlignment="1">
      <alignment horizontal="center" vertical="center"/>
    </xf>
    <xf numFmtId="0" fontId="0" fillId="0" borderId="1" xfId="0" applyBorder="1"/>
    <xf numFmtId="0" fontId="0" fillId="0" borderId="1" xfId="0" applyBorder="1" applyAlignment="1">
      <alignment horizontal="center" vertical="center"/>
    </xf>
    <xf numFmtId="0" fontId="0" fillId="2" borderId="1" xfId="0" applyFont="1" applyFill="1" applyBorder="1" applyAlignment="1">
      <alignment horizontal="center" vertical="center"/>
    </xf>
    <xf numFmtId="0" fontId="10" fillId="0" borderId="0" xfId="5" applyFont="1" applyFill="1" applyBorder="1" applyAlignment="1">
      <alignment horizontal="center"/>
    </xf>
    <xf numFmtId="0" fontId="5" fillId="0" borderId="0" xfId="5" applyFont="1" applyFill="1" applyBorder="1"/>
    <xf numFmtId="0" fontId="11" fillId="0" borderId="0" xfId="5" applyFont="1" applyFill="1" applyBorder="1" applyAlignment="1">
      <alignment horizontal="center"/>
    </xf>
    <xf numFmtId="0" fontId="5" fillId="0" borderId="0" xfId="6" applyFont="1" applyFill="1" applyBorder="1" applyAlignment="1" applyProtection="1"/>
    <xf numFmtId="49" fontId="5" fillId="0" borderId="0" xfId="6" applyNumberFormat="1" applyFont="1" applyFill="1" applyBorder="1" applyAlignment="1" applyProtection="1"/>
    <xf numFmtId="0" fontId="12" fillId="0" borderId="0" xfId="6" applyFont="1" applyFill="1" applyBorder="1" applyAlignment="1">
      <alignment horizontal="center"/>
    </xf>
    <xf numFmtId="0" fontId="14" fillId="0" borderId="0" xfId="5" applyFont="1" applyFill="1" applyBorder="1"/>
    <xf numFmtId="0" fontId="5" fillId="0" borderId="0" xfId="6" applyNumberFormat="1" applyFont="1" applyFill="1" applyBorder="1"/>
    <xf numFmtId="0" fontId="12" fillId="0" borderId="0" xfId="6" quotePrefix="1" applyFont="1" applyFill="1" applyBorder="1" applyAlignment="1">
      <alignment horizontal="center"/>
    </xf>
    <xf numFmtId="0" fontId="5" fillId="0" borderId="0" xfId="5" quotePrefix="1" applyFont="1" applyFill="1" applyBorder="1"/>
    <xf numFmtId="0" fontId="5" fillId="0" borderId="0" xfId="6" applyFont="1" applyFill="1" applyBorder="1"/>
    <xf numFmtId="0" fontId="14" fillId="0" borderId="0" xfId="6" applyFont="1" applyFill="1" applyBorder="1"/>
    <xf numFmtId="0" fontId="5" fillId="0" borderId="0" xfId="6" applyFont="1" applyFill="1" applyBorder="1" applyAlignment="1">
      <alignment horizontal="center"/>
    </xf>
    <xf numFmtId="0" fontId="15" fillId="0" borderId="0" xfId="6" applyFont="1" applyFill="1" applyBorder="1" applyAlignment="1">
      <alignment horizontal="center"/>
    </xf>
    <xf numFmtId="9" fontId="5" fillId="0" borderId="0" xfId="7" applyFont="1" applyFill="1" applyBorder="1"/>
    <xf numFmtId="0" fontId="5" fillId="0" borderId="0" xfId="5" applyFont="1" applyFill="1" applyBorder="1" applyAlignment="1">
      <alignment horizontal="center"/>
    </xf>
    <xf numFmtId="0" fontId="5" fillId="0" borderId="0" xfId="1" applyNumberFormat="1" applyFont="1" applyFill="1" applyBorder="1"/>
    <xf numFmtId="0" fontId="11" fillId="0" borderId="1" xfId="5" applyFont="1" applyFill="1" applyBorder="1" applyAlignment="1">
      <alignment horizontal="center"/>
    </xf>
    <xf numFmtId="0" fontId="11" fillId="0" borderId="1" xfId="5" applyNumberFormat="1" applyFont="1" applyFill="1" applyBorder="1" applyAlignment="1">
      <alignment horizontal="left" wrapText="1"/>
    </xf>
    <xf numFmtId="0" fontId="5" fillId="0" borderId="1" xfId="6" applyFont="1" applyFill="1" applyBorder="1" applyAlignment="1" applyProtection="1"/>
    <xf numFmtId="49" fontId="5" fillId="0" borderId="1" xfId="6" applyNumberFormat="1" applyFont="1" applyFill="1" applyBorder="1" applyAlignment="1" applyProtection="1">
      <alignment horizontal="center"/>
      <protection locked="0"/>
    </xf>
    <xf numFmtId="49" fontId="5" fillId="0" borderId="1" xfId="6" applyNumberFormat="1" applyFont="1" applyFill="1" applyBorder="1" applyAlignment="1" applyProtection="1">
      <alignment horizontal="center"/>
    </xf>
    <xf numFmtId="0" fontId="5" fillId="0" borderId="1" xfId="6" applyNumberFormat="1" applyFont="1" applyFill="1" applyBorder="1" applyAlignment="1" applyProtection="1">
      <alignment horizontal="center"/>
    </xf>
    <xf numFmtId="0" fontId="5" fillId="0" borderId="1" xfId="6" applyFont="1" applyFill="1" applyBorder="1" applyAlignment="1" applyProtection="1">
      <alignment horizontal="center"/>
    </xf>
    <xf numFmtId="0" fontId="5" fillId="0" borderId="1" xfId="6" applyNumberFormat="1" applyFont="1" applyFill="1" applyBorder="1" applyAlignment="1">
      <alignment horizontal="center"/>
    </xf>
    <xf numFmtId="0" fontId="5" fillId="0" borderId="1" xfId="6" applyFont="1" applyFill="1" applyBorder="1"/>
    <xf numFmtId="49" fontId="5" fillId="0" borderId="1" xfId="5" applyNumberFormat="1" applyFont="1" applyFill="1" applyBorder="1" applyAlignment="1" applyProtection="1">
      <alignment horizontal="center"/>
      <protection locked="0"/>
    </xf>
    <xf numFmtId="0" fontId="5" fillId="0" borderId="1" xfId="6" applyFont="1" applyFill="1" applyBorder="1" applyAlignment="1">
      <alignment horizontal="center"/>
    </xf>
    <xf numFmtId="0" fontId="0" fillId="0" borderId="1" xfId="6" applyFont="1" applyFill="1" applyBorder="1"/>
    <xf numFmtId="0" fontId="0" fillId="0" borderId="1" xfId="6" applyFont="1" applyFill="1" applyBorder="1" applyAlignment="1">
      <alignment horizontal="center"/>
    </xf>
    <xf numFmtId="0" fontId="5" fillId="0" borderId="1" xfId="6" applyNumberFormat="1" applyFont="1" applyFill="1" applyBorder="1"/>
    <xf numFmtId="0" fontId="0" fillId="0" borderId="1" xfId="0" applyFont="1" applyFill="1" applyBorder="1" applyAlignment="1">
      <alignment vertical="top" wrapText="1"/>
    </xf>
    <xf numFmtId="0" fontId="0" fillId="0" borderId="0" xfId="0" applyFont="1" applyFill="1" applyBorder="1" applyAlignment="1">
      <alignment horizontal="center" vertical="center"/>
    </xf>
    <xf numFmtId="164" fontId="16" fillId="0" borderId="1" xfId="0" applyNumberFormat="1" applyFont="1" applyFill="1" applyBorder="1" applyAlignment="1">
      <alignment horizontal="center" vertical="center"/>
    </xf>
    <xf numFmtId="0" fontId="10" fillId="0" borderId="0" xfId="0" applyFont="1" applyFill="1" applyBorder="1" applyAlignment="1">
      <alignment horizontal="center"/>
    </xf>
    <xf numFmtId="0" fontId="5" fillId="0" borderId="0" xfId="0" applyFont="1" applyFill="1" applyBorder="1"/>
    <xf numFmtId="0" fontId="11" fillId="0" borderId="0" xfId="0" applyFont="1" applyFill="1" applyBorder="1" applyAlignment="1">
      <alignment horizontal="center"/>
    </xf>
    <xf numFmtId="0" fontId="11" fillId="0" borderId="0" xfId="0" applyNumberFormat="1" applyFont="1" applyFill="1" applyBorder="1" applyAlignment="1">
      <alignment horizontal="left" wrapText="1"/>
    </xf>
    <xf numFmtId="49" fontId="5" fillId="0" borderId="0" xfId="6" applyNumberFormat="1" applyFont="1" applyFill="1" applyBorder="1" applyAlignment="1" applyProtection="1">
      <alignment horizontal="center"/>
      <protection locked="0"/>
    </xf>
    <xf numFmtId="0" fontId="5" fillId="0" borderId="0" xfId="6" applyNumberFormat="1" applyFont="1" applyFill="1" applyBorder="1" applyAlignment="1" applyProtection="1"/>
    <xf numFmtId="49" fontId="5" fillId="0" borderId="0" xfId="6" applyNumberFormat="1" applyFont="1" applyFill="1" applyBorder="1" applyAlignment="1" applyProtection="1">
      <alignment horizontal="center"/>
    </xf>
    <xf numFmtId="49" fontId="5" fillId="0" borderId="0" xfId="0" applyNumberFormat="1" applyFont="1" applyFill="1" applyBorder="1" applyAlignment="1" applyProtection="1">
      <alignment horizontal="center"/>
      <protection locked="0"/>
    </xf>
    <xf numFmtId="0" fontId="5" fillId="2" borderId="0" xfId="6" applyFont="1" applyFill="1" applyBorder="1" applyAlignment="1" applyProtection="1"/>
    <xf numFmtId="49" fontId="5" fillId="2" borderId="0" xfId="6" applyNumberFormat="1" applyFont="1" applyFill="1" applyBorder="1" applyAlignment="1" applyProtection="1">
      <alignment horizontal="center"/>
      <protection locked="0"/>
    </xf>
    <xf numFmtId="49" fontId="5" fillId="2" borderId="0" xfId="6" applyNumberFormat="1" applyFont="1" applyFill="1" applyBorder="1" applyAlignment="1" applyProtection="1"/>
    <xf numFmtId="0" fontId="5" fillId="2" borderId="0" xfId="6" applyNumberFormat="1" applyFont="1" applyFill="1" applyBorder="1" applyAlignment="1" applyProtection="1"/>
    <xf numFmtId="0" fontId="0" fillId="0" borderId="0" xfId="6" applyFont="1" applyFill="1" applyBorder="1"/>
    <xf numFmtId="0" fontId="5" fillId="0" borderId="0" xfId="0" applyFont="1" applyFill="1" applyBorder="1" applyAlignment="1">
      <alignment horizontal="center"/>
    </xf>
    <xf numFmtId="0" fontId="17" fillId="0" borderId="0" xfId="0" applyFont="1"/>
    <xf numFmtId="0" fontId="0" fillId="0" borderId="1" xfId="0" applyFill="1" applyBorder="1" applyAlignment="1">
      <alignment horizontal="center" vertical="center"/>
    </xf>
    <xf numFmtId="0" fontId="4" fillId="0" borderId="1" xfId="0" applyFont="1" applyFill="1" applyBorder="1" applyAlignment="1">
      <alignment horizontal="center" vertical="center"/>
    </xf>
    <xf numFmtId="0" fontId="0" fillId="0" borderId="1" xfId="0" applyFont="1" applyBorder="1" applyAlignment="1">
      <alignment vertical="top" wrapText="1"/>
    </xf>
    <xf numFmtId="0" fontId="4" fillId="0" borderId="1" xfId="0" applyFont="1" applyBorder="1" applyAlignment="1">
      <alignment horizontal="center" vertical="center"/>
    </xf>
    <xf numFmtId="6" fontId="8" fillId="0" borderId="1" xfId="0" applyNumberFormat="1" applyFont="1" applyBorder="1" applyAlignment="1">
      <alignment horizontal="center" vertical="center" wrapText="1"/>
    </xf>
    <xf numFmtId="0" fontId="3" fillId="0" borderId="0" xfId="0" applyFont="1" applyAlignment="1">
      <alignment horizontal="center"/>
    </xf>
    <xf numFmtId="0" fontId="0" fillId="0" borderId="0" xfId="0" applyAlignment="1">
      <alignment horizontal="center"/>
    </xf>
    <xf numFmtId="0" fontId="0" fillId="0" borderId="2" xfId="0" applyBorder="1" applyAlignment="1">
      <alignment horizontal="center"/>
    </xf>
    <xf numFmtId="0" fontId="10" fillId="0" borderId="0" xfId="5" applyFont="1" applyFill="1" applyBorder="1" applyAlignment="1">
      <alignment horizontal="center"/>
    </xf>
    <xf numFmtId="0" fontId="10" fillId="0" borderId="0" xfId="0" applyFont="1" applyFill="1" applyBorder="1" applyAlignment="1">
      <alignment horizontal="center"/>
    </xf>
  </cellXfs>
  <cellStyles count="8">
    <cellStyle name="Comma 2" xfId="1"/>
    <cellStyle name="Normal" xfId="0" builtinId="0"/>
    <cellStyle name="Normal 2" xfId="2"/>
    <cellStyle name="Normal 3" xfId="3"/>
    <cellStyle name="Normal 4" xfId="4"/>
    <cellStyle name="Normal 5" xfId="5"/>
    <cellStyle name="Normal_SPC reconciliation2006" xfId="6"/>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tabSelected="1" zoomScale="80" zoomScaleNormal="80" workbookViewId="0">
      <selection activeCell="B1" sqref="B1:U1"/>
    </sheetView>
  </sheetViews>
  <sheetFormatPr defaultRowHeight="12.75" x14ac:dyDescent="0.2"/>
  <cols>
    <col min="1" max="1" width="0.28515625" customWidth="1"/>
    <col min="2" max="2" width="8.140625" customWidth="1"/>
    <col min="3" max="3" width="54.85546875" customWidth="1"/>
    <col min="4" max="4" width="9.85546875" bestFit="1" customWidth="1"/>
    <col min="5" max="5" width="34.7109375" customWidth="1"/>
    <col min="6" max="6" width="48.28515625" customWidth="1"/>
    <col min="7" max="7" width="53.140625" customWidth="1"/>
    <col min="8" max="8" width="28.28515625" customWidth="1"/>
    <col min="9" max="9" width="23.5703125" customWidth="1"/>
    <col min="10" max="10" width="21.7109375" hidden="1" customWidth="1"/>
    <col min="11" max="11" width="13.7109375" hidden="1" customWidth="1"/>
    <col min="12" max="20" width="15.7109375" hidden="1" customWidth="1"/>
    <col min="21" max="21" width="17.7109375" customWidth="1"/>
  </cols>
  <sheetData>
    <row r="1" spans="1:21" ht="18" customHeight="1" x14ac:dyDescent="0.25">
      <c r="B1" s="71" t="s">
        <v>5</v>
      </c>
      <c r="C1" s="71"/>
      <c r="D1" s="71"/>
      <c r="E1" s="71"/>
      <c r="F1" s="71"/>
      <c r="G1" s="71"/>
      <c r="H1" s="71"/>
      <c r="I1" s="71"/>
      <c r="J1" s="71"/>
      <c r="K1" s="71"/>
      <c r="L1" s="71"/>
      <c r="M1" s="71"/>
      <c r="N1" s="71"/>
      <c r="O1" s="71"/>
      <c r="P1" s="71"/>
      <c r="Q1" s="71"/>
      <c r="R1" s="71"/>
      <c r="S1" s="71"/>
      <c r="T1" s="71"/>
      <c r="U1" s="71"/>
    </row>
    <row r="2" spans="1:21" ht="18" customHeight="1" x14ac:dyDescent="0.25">
      <c r="B2" s="71" t="s">
        <v>587</v>
      </c>
      <c r="C2" s="71"/>
      <c r="D2" s="71"/>
      <c r="E2" s="71"/>
      <c r="F2" s="71"/>
      <c r="G2" s="71"/>
      <c r="H2" s="71"/>
      <c r="I2" s="71"/>
      <c r="J2" s="71"/>
      <c r="K2" s="71"/>
      <c r="L2" s="71"/>
      <c r="M2" s="71"/>
      <c r="N2" s="71"/>
      <c r="O2" s="71"/>
      <c r="P2" s="71"/>
      <c r="Q2" s="71"/>
      <c r="R2" s="71"/>
      <c r="S2" s="71"/>
      <c r="T2" s="71"/>
      <c r="U2" s="71"/>
    </row>
    <row r="3" spans="1:21" ht="18" customHeight="1" x14ac:dyDescent="0.2">
      <c r="B3" s="72"/>
      <c r="C3" s="72"/>
      <c r="D3" s="72"/>
      <c r="E3" s="72"/>
      <c r="F3" s="72"/>
      <c r="G3" s="72"/>
      <c r="H3" s="72"/>
      <c r="I3" s="72"/>
      <c r="J3" s="72"/>
      <c r="K3" s="72"/>
      <c r="L3" s="72"/>
      <c r="M3" s="72"/>
      <c r="N3" s="72"/>
      <c r="O3" s="72"/>
      <c r="P3" s="72"/>
      <c r="Q3" s="72"/>
      <c r="R3" s="72"/>
      <c r="S3" s="72"/>
      <c r="T3" s="72"/>
      <c r="U3" s="72"/>
    </row>
    <row r="4" spans="1:21" ht="18" customHeight="1" x14ac:dyDescent="0.2">
      <c r="B4" s="73"/>
      <c r="C4" s="73"/>
      <c r="D4" s="73"/>
      <c r="E4" s="73"/>
      <c r="F4" s="73"/>
      <c r="G4" s="73"/>
      <c r="H4" s="73"/>
      <c r="I4" s="73"/>
      <c r="J4" s="73"/>
      <c r="K4" s="73"/>
      <c r="L4" s="73"/>
      <c r="M4" s="73"/>
      <c r="N4" s="73"/>
      <c r="O4" s="73"/>
      <c r="P4" s="73"/>
      <c r="Q4" s="73"/>
      <c r="R4" s="73"/>
      <c r="S4" s="73"/>
      <c r="T4" s="73"/>
      <c r="U4" s="73"/>
    </row>
    <row r="5" spans="1:21" ht="55.9" customHeight="1" x14ac:dyDescent="0.2">
      <c r="A5" s="14"/>
      <c r="B5" s="1" t="s">
        <v>91</v>
      </c>
      <c r="C5" s="1" t="s">
        <v>90</v>
      </c>
      <c r="D5" s="1" t="s">
        <v>89</v>
      </c>
      <c r="E5" s="1" t="s">
        <v>665</v>
      </c>
      <c r="F5" s="1" t="s">
        <v>0</v>
      </c>
      <c r="G5" s="2" t="s">
        <v>1</v>
      </c>
      <c r="H5" s="2" t="s">
        <v>2</v>
      </c>
      <c r="I5" s="2" t="s">
        <v>18</v>
      </c>
      <c r="J5" s="2" t="s">
        <v>33</v>
      </c>
      <c r="K5" s="2" t="s">
        <v>74</v>
      </c>
      <c r="L5" s="2" t="s">
        <v>55</v>
      </c>
      <c r="M5" s="2" t="s">
        <v>56</v>
      </c>
      <c r="N5" s="2" t="s">
        <v>34</v>
      </c>
      <c r="O5" s="2" t="s">
        <v>35</v>
      </c>
      <c r="P5" s="2" t="s">
        <v>36</v>
      </c>
      <c r="Q5" s="2" t="s">
        <v>37</v>
      </c>
      <c r="R5" s="2" t="s">
        <v>53</v>
      </c>
      <c r="S5" s="2" t="s">
        <v>58</v>
      </c>
      <c r="T5" s="2" t="s">
        <v>77</v>
      </c>
      <c r="U5" s="2" t="s">
        <v>38</v>
      </c>
    </row>
    <row r="6" spans="1:21" ht="51" x14ac:dyDescent="0.2">
      <c r="A6" s="15"/>
      <c r="B6" s="9">
        <v>20661</v>
      </c>
      <c r="C6" s="11" t="s">
        <v>92</v>
      </c>
      <c r="D6" s="13">
        <v>93.957999999999998</v>
      </c>
      <c r="E6" s="11" t="s">
        <v>149</v>
      </c>
      <c r="F6" s="6" t="s">
        <v>120</v>
      </c>
      <c r="G6" s="6" t="s">
        <v>75</v>
      </c>
      <c r="H6" s="7" t="s">
        <v>8</v>
      </c>
      <c r="I6" s="7" t="s">
        <v>52</v>
      </c>
      <c r="J6" s="7" t="s">
        <v>39</v>
      </c>
      <c r="K6" s="7">
        <v>2012</v>
      </c>
      <c r="L6" s="8">
        <v>4464764</v>
      </c>
      <c r="M6" s="8">
        <v>4215125</v>
      </c>
      <c r="N6" s="8">
        <v>4812384</v>
      </c>
      <c r="O6" s="8">
        <v>4785704</v>
      </c>
      <c r="P6" s="8">
        <v>5237154</v>
      </c>
      <c r="Q6" s="8">
        <v>5598243</v>
      </c>
      <c r="R6" s="5">
        <v>7163951</v>
      </c>
      <c r="S6" s="5">
        <v>6690546</v>
      </c>
      <c r="T6" s="5" t="s">
        <v>73</v>
      </c>
      <c r="U6" s="8">
        <v>56490055</v>
      </c>
    </row>
    <row r="7" spans="1:21" ht="51" x14ac:dyDescent="0.2">
      <c r="A7" s="15"/>
      <c r="B7" s="10">
        <v>20688</v>
      </c>
      <c r="C7" s="11" t="s">
        <v>93</v>
      </c>
      <c r="D7" s="13">
        <v>93.667000000000002</v>
      </c>
      <c r="E7" s="11" t="s">
        <v>168</v>
      </c>
      <c r="F7" s="3" t="s">
        <v>121</v>
      </c>
      <c r="G7" s="3" t="s">
        <v>13</v>
      </c>
      <c r="H7" s="4" t="s">
        <v>4</v>
      </c>
      <c r="I7" s="7" t="s">
        <v>52</v>
      </c>
      <c r="J7" s="4"/>
      <c r="K7" s="4">
        <v>2012</v>
      </c>
      <c r="L7" s="5">
        <v>1518478</v>
      </c>
      <c r="M7" s="5">
        <v>1441037</v>
      </c>
      <c r="N7" s="5">
        <v>1402490</v>
      </c>
      <c r="O7" s="5">
        <v>1402490</v>
      </c>
      <c r="P7" s="5">
        <v>1402490</v>
      </c>
      <c r="Q7" s="5">
        <v>1402490</v>
      </c>
      <c r="R7" s="5">
        <v>1332365</v>
      </c>
      <c r="S7" s="5">
        <v>1332365</v>
      </c>
      <c r="T7" s="5" t="s">
        <v>78</v>
      </c>
      <c r="U7" s="8">
        <v>13898935</v>
      </c>
    </row>
    <row r="8" spans="1:21" ht="51" x14ac:dyDescent="0.2">
      <c r="A8" s="15"/>
      <c r="B8" s="10">
        <v>20700</v>
      </c>
      <c r="C8" s="11" t="s">
        <v>94</v>
      </c>
      <c r="D8" s="13">
        <v>93.667000000000002</v>
      </c>
      <c r="E8" s="11" t="s">
        <v>168</v>
      </c>
      <c r="F8" s="3" t="s">
        <v>122</v>
      </c>
      <c r="G8" s="3" t="s">
        <v>13</v>
      </c>
      <c r="H8" s="4" t="s">
        <v>4</v>
      </c>
      <c r="I8" s="7" t="s">
        <v>52</v>
      </c>
      <c r="J8" s="4"/>
      <c r="K8" s="4">
        <v>2012</v>
      </c>
      <c r="L8" s="5">
        <v>258770</v>
      </c>
      <c r="M8" s="5">
        <v>245573</v>
      </c>
      <c r="N8" s="5">
        <v>239004</v>
      </c>
      <c r="O8" s="5">
        <v>239004</v>
      </c>
      <c r="P8" s="5">
        <v>239004</v>
      </c>
      <c r="Q8" s="5">
        <v>239004</v>
      </c>
      <c r="R8" s="5">
        <v>227054</v>
      </c>
      <c r="S8" s="5">
        <v>227054</v>
      </c>
      <c r="T8" s="5" t="s">
        <v>79</v>
      </c>
      <c r="U8" s="8">
        <v>2368575</v>
      </c>
    </row>
    <row r="9" spans="1:21" ht="51" x14ac:dyDescent="0.2">
      <c r="A9" s="15"/>
      <c r="B9" s="10">
        <v>20709</v>
      </c>
      <c r="C9" s="11" t="s">
        <v>95</v>
      </c>
      <c r="D9" s="13">
        <v>93.667000000000002</v>
      </c>
      <c r="E9" s="11" t="s">
        <v>168</v>
      </c>
      <c r="F9" s="3" t="s">
        <v>123</v>
      </c>
      <c r="G9" s="3" t="s">
        <v>13</v>
      </c>
      <c r="H9" s="4" t="s">
        <v>4</v>
      </c>
      <c r="I9" s="7" t="s">
        <v>52</v>
      </c>
      <c r="J9" s="4"/>
      <c r="K9" s="4">
        <v>2012</v>
      </c>
      <c r="L9" s="5">
        <v>179467</v>
      </c>
      <c r="M9" s="5">
        <v>170316</v>
      </c>
      <c r="N9" s="5">
        <v>165760</v>
      </c>
      <c r="O9" s="5">
        <v>165760</v>
      </c>
      <c r="P9" s="5">
        <v>165760</v>
      </c>
      <c r="Q9" s="5">
        <v>165760</v>
      </c>
      <c r="R9" s="5">
        <v>157472</v>
      </c>
      <c r="S9" s="5">
        <v>157472</v>
      </c>
      <c r="T9" s="5" t="s">
        <v>80</v>
      </c>
      <c r="U9" s="8">
        <v>1642711</v>
      </c>
    </row>
    <row r="10" spans="1:21" ht="51" x14ac:dyDescent="0.2">
      <c r="A10" s="15"/>
      <c r="B10" s="10">
        <v>20720</v>
      </c>
      <c r="C10" s="11" t="s">
        <v>96</v>
      </c>
      <c r="D10" s="13">
        <v>93.667000000000002</v>
      </c>
      <c r="E10" s="11" t="s">
        <v>168</v>
      </c>
      <c r="F10" s="3" t="s">
        <v>124</v>
      </c>
      <c r="G10" s="3" t="s">
        <v>13</v>
      </c>
      <c r="H10" s="4" t="s">
        <v>4</v>
      </c>
      <c r="I10" s="7" t="s">
        <v>52</v>
      </c>
      <c r="J10" s="4"/>
      <c r="K10" s="4">
        <v>2012</v>
      </c>
      <c r="L10" s="5">
        <v>94651</v>
      </c>
      <c r="M10" s="5">
        <v>89825</v>
      </c>
      <c r="N10" s="5">
        <v>87422</v>
      </c>
      <c r="O10" s="5">
        <v>87422</v>
      </c>
      <c r="P10" s="5">
        <v>87422</v>
      </c>
      <c r="Q10" s="5">
        <v>87422</v>
      </c>
      <c r="R10" s="5">
        <v>333051</v>
      </c>
      <c r="S10" s="5">
        <v>83051</v>
      </c>
      <c r="T10" s="5" t="s">
        <v>81</v>
      </c>
      <c r="U10" s="8">
        <v>1116368</v>
      </c>
    </row>
    <row r="11" spans="1:21" ht="51" x14ac:dyDescent="0.2">
      <c r="A11" s="15"/>
      <c r="B11" s="9">
        <v>20777</v>
      </c>
      <c r="C11" s="11" t="s">
        <v>97</v>
      </c>
      <c r="D11" s="13">
        <v>93.15</v>
      </c>
      <c r="E11" s="11" t="s">
        <v>150</v>
      </c>
      <c r="F11" s="6" t="s">
        <v>125</v>
      </c>
      <c r="G11" s="6" t="s">
        <v>641</v>
      </c>
      <c r="H11" s="7" t="s">
        <v>15</v>
      </c>
      <c r="I11" s="7" t="s">
        <v>54</v>
      </c>
      <c r="J11" s="7" t="s">
        <v>40</v>
      </c>
      <c r="K11" s="7">
        <v>2012</v>
      </c>
      <c r="L11" s="8">
        <v>861000</v>
      </c>
      <c r="M11" s="8">
        <v>859000</v>
      </c>
      <c r="N11" s="8">
        <v>807000</v>
      </c>
      <c r="O11" s="8">
        <v>799000</v>
      </c>
      <c r="P11" s="8">
        <v>799000</v>
      </c>
      <c r="Q11" s="8">
        <v>799779</v>
      </c>
      <c r="R11" s="8">
        <v>799100</v>
      </c>
      <c r="S11" s="8">
        <v>799350</v>
      </c>
      <c r="T11" s="5" t="s">
        <v>83</v>
      </c>
      <c r="U11" s="8">
        <v>8122120</v>
      </c>
    </row>
    <row r="12" spans="1:21" ht="76.5" x14ac:dyDescent="0.2">
      <c r="A12" s="15"/>
      <c r="B12" s="10">
        <v>21709</v>
      </c>
      <c r="C12" s="11" t="s">
        <v>98</v>
      </c>
      <c r="D12" s="13">
        <v>93.888999999999996</v>
      </c>
      <c r="E12" s="67" t="s">
        <v>169</v>
      </c>
      <c r="F12" s="3" t="s">
        <v>126</v>
      </c>
      <c r="G12" s="3" t="s">
        <v>29</v>
      </c>
      <c r="H12" s="4" t="s">
        <v>3</v>
      </c>
      <c r="I12" s="4" t="s">
        <v>84</v>
      </c>
      <c r="J12" s="4" t="s">
        <v>72</v>
      </c>
      <c r="K12" s="4">
        <v>2012</v>
      </c>
      <c r="L12" s="5">
        <v>60000</v>
      </c>
      <c r="M12" s="5">
        <v>60000</v>
      </c>
      <c r="N12" s="5">
        <v>60000</v>
      </c>
      <c r="O12" s="5">
        <v>30000</v>
      </c>
      <c r="P12" s="5">
        <v>30000</v>
      </c>
      <c r="Q12" s="5">
        <v>30000</v>
      </c>
      <c r="R12" s="5">
        <v>30000</v>
      </c>
      <c r="S12" s="5">
        <v>30000</v>
      </c>
      <c r="T12" s="5">
        <v>0</v>
      </c>
      <c r="U12" s="8">
        <f>SUM(L12:T12)</f>
        <v>330000</v>
      </c>
    </row>
    <row r="13" spans="1:21" ht="76.5" x14ac:dyDescent="0.2">
      <c r="A13" s="15"/>
      <c r="B13" s="10">
        <v>21782</v>
      </c>
      <c r="C13" s="11" t="s">
        <v>99</v>
      </c>
      <c r="D13" s="13">
        <v>93.959000000000003</v>
      </c>
      <c r="E13" s="12" t="s">
        <v>151</v>
      </c>
      <c r="F13" s="3" t="s">
        <v>127</v>
      </c>
      <c r="G13" s="3" t="s">
        <v>641</v>
      </c>
      <c r="H13" s="4" t="s">
        <v>9</v>
      </c>
      <c r="I13" s="7" t="s">
        <v>52</v>
      </c>
      <c r="J13" s="4" t="s">
        <v>39</v>
      </c>
      <c r="K13" s="4">
        <v>2012</v>
      </c>
      <c r="L13" s="5">
        <v>16883413</v>
      </c>
      <c r="M13" s="5">
        <v>15987458</v>
      </c>
      <c r="N13" s="5">
        <v>17584936</v>
      </c>
      <c r="O13" s="5">
        <v>17596359</v>
      </c>
      <c r="P13" s="5">
        <v>18212225</v>
      </c>
      <c r="Q13" s="5">
        <v>18212438</v>
      </c>
      <c r="R13" s="5">
        <v>18479143</v>
      </c>
      <c r="S13" s="5">
        <v>18215021</v>
      </c>
      <c r="T13" s="5" t="s">
        <v>87</v>
      </c>
      <c r="U13" s="5">
        <v>177926238</v>
      </c>
    </row>
    <row r="14" spans="1:21" ht="63" customHeight="1" x14ac:dyDescent="0.2">
      <c r="A14" s="15"/>
      <c r="B14" s="10">
        <v>22472</v>
      </c>
      <c r="C14" s="11" t="s">
        <v>100</v>
      </c>
      <c r="D14" s="13">
        <v>93.102999999999994</v>
      </c>
      <c r="E14" s="9" t="s">
        <v>659</v>
      </c>
      <c r="F14" s="3" t="s">
        <v>128</v>
      </c>
      <c r="G14" s="3" t="s">
        <v>642</v>
      </c>
      <c r="H14" s="4" t="s">
        <v>6</v>
      </c>
      <c r="I14" s="7" t="s">
        <v>653</v>
      </c>
      <c r="J14" s="4" t="s">
        <v>44</v>
      </c>
      <c r="K14" s="4">
        <v>2012</v>
      </c>
      <c r="L14" s="5">
        <v>615539</v>
      </c>
      <c r="M14" s="5">
        <v>633417</v>
      </c>
      <c r="N14" s="5">
        <v>651868</v>
      </c>
      <c r="O14" s="5">
        <v>1091328</v>
      </c>
      <c r="P14" s="5">
        <v>1143036</v>
      </c>
      <c r="Q14" s="5">
        <v>1197334</v>
      </c>
      <c r="R14" s="5">
        <v>1144192</v>
      </c>
      <c r="S14" s="5">
        <v>1198424</v>
      </c>
      <c r="T14" s="5">
        <v>1255406</v>
      </c>
      <c r="U14" s="8">
        <v>10292282</v>
      </c>
    </row>
    <row r="15" spans="1:21" ht="51" x14ac:dyDescent="0.2">
      <c r="A15" s="15"/>
      <c r="B15" s="10">
        <v>22561</v>
      </c>
      <c r="C15" s="11" t="s">
        <v>101</v>
      </c>
      <c r="D15" s="13">
        <v>93.242999999999995</v>
      </c>
      <c r="E15" s="12" t="s">
        <v>154</v>
      </c>
      <c r="F15" s="3" t="s">
        <v>129</v>
      </c>
      <c r="G15" s="6" t="s">
        <v>14</v>
      </c>
      <c r="H15" s="4" t="s">
        <v>8</v>
      </c>
      <c r="I15" s="4" t="s">
        <v>19</v>
      </c>
      <c r="J15" s="4" t="s">
        <v>42</v>
      </c>
      <c r="K15" s="4">
        <v>2013</v>
      </c>
      <c r="L15" s="5">
        <v>0</v>
      </c>
      <c r="M15" s="5">
        <v>398966</v>
      </c>
      <c r="N15" s="5">
        <v>399967</v>
      </c>
      <c r="O15" s="5">
        <v>399980</v>
      </c>
      <c r="P15" s="5">
        <v>399987</v>
      </c>
      <c r="Q15" s="5">
        <v>0</v>
      </c>
      <c r="R15" s="5">
        <v>0</v>
      </c>
      <c r="S15" s="5">
        <v>0</v>
      </c>
      <c r="T15" s="5">
        <v>0</v>
      </c>
      <c r="U15" s="8">
        <f t="shared" ref="U15:U16" si="0">SUM(L15:T15)</f>
        <v>1598900</v>
      </c>
    </row>
    <row r="16" spans="1:21" ht="63.75" x14ac:dyDescent="0.2">
      <c r="A16" s="15"/>
      <c r="B16" s="10">
        <v>22624</v>
      </c>
      <c r="C16" s="11" t="s">
        <v>102</v>
      </c>
      <c r="D16" s="13">
        <v>93.242999999999995</v>
      </c>
      <c r="E16" s="12" t="s">
        <v>152</v>
      </c>
      <c r="F16" s="3" t="s">
        <v>130</v>
      </c>
      <c r="G16" s="3" t="s">
        <v>27</v>
      </c>
      <c r="H16" s="4" t="s">
        <v>8</v>
      </c>
      <c r="I16" s="4" t="s">
        <v>59</v>
      </c>
      <c r="J16" s="4" t="s">
        <v>45</v>
      </c>
      <c r="K16" s="4">
        <v>2014</v>
      </c>
      <c r="L16" s="5">
        <v>0</v>
      </c>
      <c r="M16" s="5">
        <v>0</v>
      </c>
      <c r="N16" s="5">
        <v>2035014</v>
      </c>
      <c r="O16" s="5">
        <v>2214000</v>
      </c>
      <c r="P16" s="5">
        <v>1926096</v>
      </c>
      <c r="Q16" s="5">
        <v>2214000</v>
      </c>
      <c r="R16" s="5">
        <v>0</v>
      </c>
      <c r="S16" s="5">
        <v>0</v>
      </c>
      <c r="T16" s="5">
        <v>0</v>
      </c>
      <c r="U16" s="8">
        <f t="shared" si="0"/>
        <v>8389110</v>
      </c>
    </row>
    <row r="17" spans="1:21" ht="50.1" customHeight="1" x14ac:dyDescent="0.2">
      <c r="A17" s="15"/>
      <c r="B17" s="9">
        <v>22656</v>
      </c>
      <c r="C17" s="11" t="s">
        <v>103</v>
      </c>
      <c r="D17" s="13">
        <v>14.266999999999999</v>
      </c>
      <c r="E17" s="16" t="s">
        <v>529</v>
      </c>
      <c r="F17" s="6" t="s">
        <v>131</v>
      </c>
      <c r="G17" s="6" t="s">
        <v>643</v>
      </c>
      <c r="H17" s="7" t="s">
        <v>7</v>
      </c>
      <c r="I17" s="7" t="s">
        <v>24</v>
      </c>
      <c r="J17" s="7" t="s">
        <v>40</v>
      </c>
      <c r="K17" s="7">
        <v>2012</v>
      </c>
      <c r="L17" s="8">
        <v>15520291</v>
      </c>
      <c r="M17" s="8">
        <v>15915845</v>
      </c>
      <c r="N17" s="8">
        <v>19828390</v>
      </c>
      <c r="O17" s="8">
        <v>24177521</v>
      </c>
      <c r="P17" s="8">
        <v>23993538</v>
      </c>
      <c r="Q17" s="8">
        <v>25445623</v>
      </c>
      <c r="R17" s="8">
        <v>25515117</v>
      </c>
      <c r="S17" s="5">
        <v>21067407</v>
      </c>
      <c r="T17" s="5" t="s">
        <v>88</v>
      </c>
      <c r="U17" s="8">
        <v>201011272</v>
      </c>
    </row>
    <row r="18" spans="1:21" ht="63.75" x14ac:dyDescent="0.2">
      <c r="A18" s="15"/>
      <c r="B18" s="10">
        <v>22671</v>
      </c>
      <c r="C18" s="11" t="s">
        <v>104</v>
      </c>
      <c r="D18" s="13">
        <v>93.242999999999995</v>
      </c>
      <c r="E18" s="12" t="s">
        <v>153</v>
      </c>
      <c r="F18" s="3" t="s">
        <v>132</v>
      </c>
      <c r="G18" s="3" t="s">
        <v>644</v>
      </c>
      <c r="H18" s="4" t="s">
        <v>8</v>
      </c>
      <c r="I18" s="4" t="s">
        <v>20</v>
      </c>
      <c r="J18" s="4" t="s">
        <v>46</v>
      </c>
      <c r="K18" s="4">
        <v>2015</v>
      </c>
      <c r="L18" s="5">
        <v>0</v>
      </c>
      <c r="M18" s="5">
        <v>0</v>
      </c>
      <c r="N18" s="5">
        <v>0</v>
      </c>
      <c r="O18" s="5">
        <v>800000</v>
      </c>
      <c r="P18" s="5">
        <v>800000</v>
      </c>
      <c r="Q18" s="5">
        <v>800000</v>
      </c>
      <c r="R18" s="5">
        <v>800000</v>
      </c>
      <c r="S18" s="5">
        <v>825000</v>
      </c>
      <c r="T18" s="5">
        <v>0</v>
      </c>
      <c r="U18" s="8">
        <f t="shared" ref="U18:U28" si="1">SUM(L18:T18)</f>
        <v>4025000</v>
      </c>
    </row>
    <row r="19" spans="1:21" ht="51" x14ac:dyDescent="0.2">
      <c r="A19" s="15"/>
      <c r="B19" s="10">
        <v>22673</v>
      </c>
      <c r="C19" s="11" t="s">
        <v>105</v>
      </c>
      <c r="D19" s="13">
        <v>93.242999999999995</v>
      </c>
      <c r="E19" s="12" t="s">
        <v>155</v>
      </c>
      <c r="F19" s="3" t="s">
        <v>133</v>
      </c>
      <c r="G19" s="3" t="s">
        <v>16</v>
      </c>
      <c r="H19" s="4" t="s">
        <v>8</v>
      </c>
      <c r="I19" s="4" t="s">
        <v>21</v>
      </c>
      <c r="J19" s="4" t="s">
        <v>43</v>
      </c>
      <c r="K19" s="4">
        <v>2015</v>
      </c>
      <c r="L19" s="5">
        <v>0</v>
      </c>
      <c r="M19" s="5">
        <v>0</v>
      </c>
      <c r="N19" s="5">
        <v>0</v>
      </c>
      <c r="O19" s="5">
        <v>1200000</v>
      </c>
      <c r="P19" s="5">
        <v>1200000</v>
      </c>
      <c r="Q19" s="5">
        <v>1200000</v>
      </c>
      <c r="R19" s="5">
        <v>0</v>
      </c>
      <c r="S19" s="5">
        <v>0</v>
      </c>
      <c r="T19" s="5">
        <v>0</v>
      </c>
      <c r="U19" s="8">
        <f t="shared" si="1"/>
        <v>3600000</v>
      </c>
    </row>
    <row r="20" spans="1:21" ht="63" customHeight="1" x14ac:dyDescent="0.2">
      <c r="A20" s="15"/>
      <c r="B20" s="10">
        <v>22686</v>
      </c>
      <c r="C20" s="11" t="s">
        <v>106</v>
      </c>
      <c r="D20" s="13">
        <v>93.242999999999995</v>
      </c>
      <c r="E20" s="12" t="s">
        <v>156</v>
      </c>
      <c r="F20" s="3" t="s">
        <v>134</v>
      </c>
      <c r="G20" s="3" t="s">
        <v>28</v>
      </c>
      <c r="H20" s="4" t="s">
        <v>8</v>
      </c>
      <c r="I20" s="4" t="s">
        <v>20</v>
      </c>
      <c r="J20" s="4" t="s">
        <v>47</v>
      </c>
      <c r="K20" s="4">
        <v>2015</v>
      </c>
      <c r="L20" s="5">
        <v>0</v>
      </c>
      <c r="M20" s="5">
        <v>0</v>
      </c>
      <c r="N20" s="5">
        <v>0</v>
      </c>
      <c r="O20" s="5">
        <v>1000000</v>
      </c>
      <c r="P20" s="5">
        <v>1037360</v>
      </c>
      <c r="Q20" s="5">
        <v>1000000</v>
      </c>
      <c r="R20" s="5">
        <v>1000000</v>
      </c>
      <c r="S20" s="5">
        <v>1025000</v>
      </c>
      <c r="T20" s="5">
        <v>0</v>
      </c>
      <c r="U20" s="8">
        <f t="shared" si="1"/>
        <v>5062360</v>
      </c>
    </row>
    <row r="21" spans="1:21" ht="89.25" x14ac:dyDescent="0.2">
      <c r="A21" s="15"/>
      <c r="B21" s="10">
        <v>22722</v>
      </c>
      <c r="C21" s="11" t="s">
        <v>107</v>
      </c>
      <c r="D21" s="13">
        <v>93.242999999999995</v>
      </c>
      <c r="E21" s="12" t="s">
        <v>157</v>
      </c>
      <c r="F21" s="3" t="s">
        <v>135</v>
      </c>
      <c r="G21" s="3" t="s">
        <v>645</v>
      </c>
      <c r="H21" s="4" t="s">
        <v>11</v>
      </c>
      <c r="I21" s="4" t="s">
        <v>22</v>
      </c>
      <c r="J21" s="4" t="s">
        <v>48</v>
      </c>
      <c r="K21" s="4">
        <v>2015</v>
      </c>
      <c r="L21" s="5">
        <v>0</v>
      </c>
      <c r="M21" s="5">
        <v>0</v>
      </c>
      <c r="N21" s="5">
        <v>0</v>
      </c>
      <c r="O21" s="5">
        <v>2361589</v>
      </c>
      <c r="P21" s="5">
        <v>2361589</v>
      </c>
      <c r="Q21" s="5">
        <v>2361589</v>
      </c>
      <c r="R21" s="5">
        <v>0</v>
      </c>
      <c r="S21" s="5">
        <v>0</v>
      </c>
      <c r="T21" s="5">
        <v>0</v>
      </c>
      <c r="U21" s="8">
        <f t="shared" si="1"/>
        <v>7084767</v>
      </c>
    </row>
    <row r="22" spans="1:21" ht="63.75" x14ac:dyDescent="0.2">
      <c r="A22" s="15"/>
      <c r="B22" s="10">
        <v>22734</v>
      </c>
      <c r="C22" s="11" t="s">
        <v>108</v>
      </c>
      <c r="D22" s="13">
        <v>93.242999999999995</v>
      </c>
      <c r="E22" s="11" t="s">
        <v>158</v>
      </c>
      <c r="F22" s="3" t="s">
        <v>136</v>
      </c>
      <c r="G22" s="3" t="s">
        <v>17</v>
      </c>
      <c r="H22" s="4" t="s">
        <v>8</v>
      </c>
      <c r="I22" s="4" t="s">
        <v>60</v>
      </c>
      <c r="J22" s="4" t="s">
        <v>43</v>
      </c>
      <c r="K22" s="4">
        <v>2016</v>
      </c>
      <c r="L22" s="5">
        <v>0</v>
      </c>
      <c r="M22" s="5">
        <v>0</v>
      </c>
      <c r="N22" s="5">
        <v>0</v>
      </c>
      <c r="O22" s="5">
        <v>0</v>
      </c>
      <c r="P22" s="5">
        <v>1800000</v>
      </c>
      <c r="Q22" s="5">
        <v>1800000</v>
      </c>
      <c r="R22" s="5">
        <v>0</v>
      </c>
      <c r="S22" s="5">
        <v>0</v>
      </c>
      <c r="T22" s="5">
        <v>0</v>
      </c>
      <c r="U22" s="8">
        <f t="shared" si="1"/>
        <v>3600000</v>
      </c>
    </row>
    <row r="23" spans="1:21" ht="63" customHeight="1" x14ac:dyDescent="0.2">
      <c r="A23" s="15"/>
      <c r="B23" s="10">
        <v>22736</v>
      </c>
      <c r="C23" s="11" t="s">
        <v>109</v>
      </c>
      <c r="D23" s="13">
        <v>93.242999999999995</v>
      </c>
      <c r="E23" s="12" t="s">
        <v>159</v>
      </c>
      <c r="F23" s="3" t="s">
        <v>137</v>
      </c>
      <c r="G23" s="3" t="s">
        <v>76</v>
      </c>
      <c r="H23" s="4" t="s">
        <v>10</v>
      </c>
      <c r="I23" s="7" t="s">
        <v>656</v>
      </c>
      <c r="J23" s="4" t="s">
        <v>49</v>
      </c>
      <c r="K23" s="4">
        <v>2016</v>
      </c>
      <c r="L23" s="5">
        <v>0</v>
      </c>
      <c r="M23" s="5">
        <v>0</v>
      </c>
      <c r="N23" s="5">
        <v>0</v>
      </c>
      <c r="O23" s="5">
        <v>0</v>
      </c>
      <c r="P23" s="5">
        <v>1648188</v>
      </c>
      <c r="Q23" s="5">
        <v>1648188</v>
      </c>
      <c r="R23" s="5">
        <v>1648188</v>
      </c>
      <c r="S23" s="5">
        <v>1673188</v>
      </c>
      <c r="T23" s="5">
        <v>1648188</v>
      </c>
      <c r="U23" s="8">
        <v>8290940</v>
      </c>
    </row>
    <row r="24" spans="1:21" ht="76.5" x14ac:dyDescent="0.2">
      <c r="A24" s="15"/>
      <c r="B24" s="10">
        <v>22748</v>
      </c>
      <c r="C24" s="11" t="s">
        <v>110</v>
      </c>
      <c r="D24" s="13">
        <v>93.242999999999995</v>
      </c>
      <c r="E24" s="12" t="s">
        <v>160</v>
      </c>
      <c r="F24" s="3" t="s">
        <v>138</v>
      </c>
      <c r="G24" s="3" t="s">
        <v>30</v>
      </c>
      <c r="H24" s="4" t="s">
        <v>8</v>
      </c>
      <c r="I24" s="4" t="s">
        <v>23</v>
      </c>
      <c r="J24" s="4" t="s">
        <v>50</v>
      </c>
      <c r="K24" s="4">
        <v>2016</v>
      </c>
      <c r="L24" s="5">
        <v>0</v>
      </c>
      <c r="M24" s="5">
        <v>0</v>
      </c>
      <c r="N24" s="5">
        <v>0</v>
      </c>
      <c r="O24" s="5">
        <v>0</v>
      </c>
      <c r="P24" s="5">
        <v>736000</v>
      </c>
      <c r="Q24" s="5">
        <v>736000</v>
      </c>
      <c r="R24" s="5">
        <v>736000</v>
      </c>
      <c r="S24" s="5">
        <v>736000</v>
      </c>
      <c r="T24" s="5">
        <v>736000</v>
      </c>
      <c r="U24" s="8">
        <f t="shared" si="1"/>
        <v>3680000</v>
      </c>
    </row>
    <row r="25" spans="1:21" ht="89.25" x14ac:dyDescent="0.2">
      <c r="A25" s="15"/>
      <c r="B25" s="10">
        <v>22800</v>
      </c>
      <c r="C25" s="11" t="s">
        <v>111</v>
      </c>
      <c r="D25" s="13">
        <v>93.242999999999995</v>
      </c>
      <c r="E25" s="12" t="s">
        <v>161</v>
      </c>
      <c r="F25" s="3" t="s">
        <v>139</v>
      </c>
      <c r="G25" s="3" t="s">
        <v>646</v>
      </c>
      <c r="H25" s="4" t="s">
        <v>10</v>
      </c>
      <c r="I25" s="4" t="s">
        <v>25</v>
      </c>
      <c r="J25" s="4" t="s">
        <v>51</v>
      </c>
      <c r="K25" s="4">
        <v>2017</v>
      </c>
      <c r="L25" s="5">
        <v>0</v>
      </c>
      <c r="M25" s="5">
        <v>0</v>
      </c>
      <c r="N25" s="5">
        <v>0</v>
      </c>
      <c r="O25" s="5">
        <v>0</v>
      </c>
      <c r="P25" s="5">
        <v>0</v>
      </c>
      <c r="Q25" s="5">
        <v>371615</v>
      </c>
      <c r="R25" s="5">
        <v>371615</v>
      </c>
      <c r="S25" s="5">
        <v>396615</v>
      </c>
      <c r="T25" s="5">
        <v>371615</v>
      </c>
      <c r="U25" s="8">
        <v>1933075</v>
      </c>
    </row>
    <row r="26" spans="1:21" ht="63" customHeight="1" x14ac:dyDescent="0.2">
      <c r="A26" s="15"/>
      <c r="B26" s="10">
        <v>22801</v>
      </c>
      <c r="C26" s="11" t="s">
        <v>167</v>
      </c>
      <c r="D26" s="13">
        <v>93.242999999999995</v>
      </c>
      <c r="E26" s="12" t="s">
        <v>162</v>
      </c>
      <c r="F26" s="3" t="s">
        <v>140</v>
      </c>
      <c r="G26" s="3" t="s">
        <v>647</v>
      </c>
      <c r="H26" s="4" t="s">
        <v>12</v>
      </c>
      <c r="I26" s="4" t="s">
        <v>26</v>
      </c>
      <c r="J26" s="4" t="s">
        <v>61</v>
      </c>
      <c r="K26" s="4">
        <v>2017</v>
      </c>
      <c r="L26" s="5">
        <v>0</v>
      </c>
      <c r="M26" s="5">
        <v>0</v>
      </c>
      <c r="N26" s="5">
        <v>0</v>
      </c>
      <c r="O26" s="5">
        <v>0</v>
      </c>
      <c r="P26" s="5">
        <v>0</v>
      </c>
      <c r="Q26" s="5">
        <v>1000000</v>
      </c>
      <c r="R26" s="5">
        <v>1000000</v>
      </c>
      <c r="S26" s="5">
        <v>1025000</v>
      </c>
      <c r="T26" s="5">
        <v>0</v>
      </c>
      <c r="U26" s="8">
        <f t="shared" si="1"/>
        <v>3025000</v>
      </c>
    </row>
    <row r="27" spans="1:21" ht="153" x14ac:dyDescent="0.2">
      <c r="A27" s="15"/>
      <c r="B27" s="10">
        <v>22845</v>
      </c>
      <c r="C27" s="11" t="s">
        <v>112</v>
      </c>
      <c r="D27" s="13">
        <v>93.787999999999997</v>
      </c>
      <c r="E27" s="12" t="s">
        <v>155</v>
      </c>
      <c r="F27" s="3" t="s">
        <v>141</v>
      </c>
      <c r="G27" s="3" t="s">
        <v>67</v>
      </c>
      <c r="H27" s="4" t="s">
        <v>12</v>
      </c>
      <c r="I27" s="7" t="s">
        <v>657</v>
      </c>
      <c r="J27" s="4" t="s">
        <v>57</v>
      </c>
      <c r="K27" s="4">
        <v>2017</v>
      </c>
      <c r="L27" s="5">
        <v>0</v>
      </c>
      <c r="M27" s="5">
        <v>0</v>
      </c>
      <c r="N27" s="5">
        <v>0</v>
      </c>
      <c r="O27" s="5">
        <v>0</v>
      </c>
      <c r="P27" s="5">
        <v>0</v>
      </c>
      <c r="Q27" s="5">
        <v>5500157</v>
      </c>
      <c r="R27" s="5">
        <v>5500157</v>
      </c>
      <c r="S27" s="5">
        <v>0</v>
      </c>
      <c r="T27" s="5">
        <v>0</v>
      </c>
      <c r="U27" s="8">
        <f t="shared" si="1"/>
        <v>11000314</v>
      </c>
    </row>
    <row r="28" spans="1:21" ht="76.5" x14ac:dyDescent="0.2">
      <c r="A28" s="15"/>
      <c r="B28" s="10">
        <v>22894</v>
      </c>
      <c r="C28" s="11" t="s">
        <v>113</v>
      </c>
      <c r="D28" s="13">
        <v>93.242999999999995</v>
      </c>
      <c r="E28" s="12" t="s">
        <v>163</v>
      </c>
      <c r="F28" s="3" t="s">
        <v>142</v>
      </c>
      <c r="G28" s="3" t="s">
        <v>648</v>
      </c>
      <c r="H28" s="4" t="s">
        <v>12</v>
      </c>
      <c r="I28" s="4" t="s">
        <v>62</v>
      </c>
      <c r="J28" s="4" t="s">
        <v>63</v>
      </c>
      <c r="K28" s="4">
        <v>2018</v>
      </c>
      <c r="L28" s="5">
        <v>0</v>
      </c>
      <c r="M28" s="5">
        <v>0</v>
      </c>
      <c r="N28" s="5">
        <v>0</v>
      </c>
      <c r="O28" s="5">
        <v>0</v>
      </c>
      <c r="P28" s="5">
        <v>0</v>
      </c>
      <c r="Q28" s="5">
        <v>0</v>
      </c>
      <c r="R28" s="5">
        <v>250000</v>
      </c>
      <c r="S28" s="5">
        <v>0</v>
      </c>
      <c r="T28" s="5">
        <v>0</v>
      </c>
      <c r="U28" s="8">
        <f t="shared" si="1"/>
        <v>250000</v>
      </c>
    </row>
    <row r="29" spans="1:21" ht="127.5" x14ac:dyDescent="0.2">
      <c r="A29" s="15"/>
      <c r="B29" s="10">
        <v>22909</v>
      </c>
      <c r="C29" s="11" t="s">
        <v>114</v>
      </c>
      <c r="D29" s="13">
        <v>93.242999999999995</v>
      </c>
      <c r="E29" s="12" t="s">
        <v>164</v>
      </c>
      <c r="F29" s="3" t="s">
        <v>143</v>
      </c>
      <c r="G29" s="3" t="s">
        <v>649</v>
      </c>
      <c r="H29" s="4" t="s">
        <v>8</v>
      </c>
      <c r="I29" s="4" t="s">
        <v>64</v>
      </c>
      <c r="J29" s="4" t="s">
        <v>82</v>
      </c>
      <c r="K29" s="4">
        <v>2019</v>
      </c>
      <c r="L29" s="5">
        <v>0</v>
      </c>
      <c r="M29" s="5">
        <v>0</v>
      </c>
      <c r="N29" s="5">
        <v>0</v>
      </c>
      <c r="O29" s="5">
        <v>0</v>
      </c>
      <c r="P29" s="5">
        <v>0</v>
      </c>
      <c r="Q29" s="5">
        <v>0</v>
      </c>
      <c r="R29" s="5">
        <v>0</v>
      </c>
      <c r="S29" s="5">
        <v>2025000</v>
      </c>
      <c r="T29" s="5">
        <v>2000000</v>
      </c>
      <c r="U29" s="8">
        <v>5810075</v>
      </c>
    </row>
    <row r="30" spans="1:21" ht="76.5" x14ac:dyDescent="0.2">
      <c r="A30" s="15"/>
      <c r="B30" s="10">
        <v>22918</v>
      </c>
      <c r="C30" s="11" t="s">
        <v>115</v>
      </c>
      <c r="D30" s="13">
        <v>93.242999999999995</v>
      </c>
      <c r="E30" s="12" t="s">
        <v>165</v>
      </c>
      <c r="F30" s="3" t="s">
        <v>144</v>
      </c>
      <c r="G30" s="3" t="s">
        <v>650</v>
      </c>
      <c r="H30" s="4" t="s">
        <v>8</v>
      </c>
      <c r="I30" s="4" t="s">
        <v>65</v>
      </c>
      <c r="J30" s="4" t="s">
        <v>66</v>
      </c>
      <c r="K30" s="4">
        <v>2019</v>
      </c>
      <c r="L30" s="5">
        <v>0</v>
      </c>
      <c r="M30" s="5">
        <v>0</v>
      </c>
      <c r="N30" s="5">
        <v>0</v>
      </c>
      <c r="O30" s="5">
        <v>0</v>
      </c>
      <c r="P30" s="5">
        <v>0</v>
      </c>
      <c r="Q30" s="5">
        <v>0</v>
      </c>
      <c r="R30" s="5">
        <v>0</v>
      </c>
      <c r="S30" s="5">
        <v>400000</v>
      </c>
      <c r="T30" s="5">
        <v>400000</v>
      </c>
      <c r="U30" s="8">
        <v>1200000</v>
      </c>
    </row>
    <row r="31" spans="1:21" ht="153" x14ac:dyDescent="0.2">
      <c r="A31" s="15"/>
      <c r="B31" s="10">
        <v>22921</v>
      </c>
      <c r="C31" s="11" t="s">
        <v>116</v>
      </c>
      <c r="D31" s="13">
        <v>93.787999999999997</v>
      </c>
      <c r="E31" s="9" t="s">
        <v>658</v>
      </c>
      <c r="F31" s="3" t="s">
        <v>145</v>
      </c>
      <c r="G31" s="3" t="s">
        <v>68</v>
      </c>
      <c r="H31" s="4" t="s">
        <v>12</v>
      </c>
      <c r="I31" s="7" t="s">
        <v>65</v>
      </c>
      <c r="J31" s="4" t="s">
        <v>57</v>
      </c>
      <c r="K31" s="4">
        <v>2019</v>
      </c>
      <c r="L31" s="5">
        <v>0</v>
      </c>
      <c r="M31" s="5">
        <v>0</v>
      </c>
      <c r="N31" s="5">
        <v>0</v>
      </c>
      <c r="O31" s="5">
        <v>0</v>
      </c>
      <c r="P31" s="5">
        <v>0</v>
      </c>
      <c r="Q31" s="5">
        <v>0</v>
      </c>
      <c r="R31" s="5">
        <v>0</v>
      </c>
      <c r="S31" s="5">
        <v>16939423</v>
      </c>
      <c r="T31" s="5">
        <v>11129713</v>
      </c>
      <c r="U31" s="8">
        <v>42284350</v>
      </c>
    </row>
    <row r="32" spans="1:21" ht="51" x14ac:dyDescent="0.2">
      <c r="A32" s="15"/>
      <c r="B32" s="10">
        <v>22933</v>
      </c>
      <c r="C32" s="11" t="s">
        <v>117</v>
      </c>
      <c r="D32" s="13">
        <v>93.981999999999999</v>
      </c>
      <c r="E32" s="12" t="s">
        <v>166</v>
      </c>
      <c r="F32" s="3" t="s">
        <v>146</v>
      </c>
      <c r="G32" s="3" t="s">
        <v>69</v>
      </c>
      <c r="H32" s="4" t="s">
        <v>8</v>
      </c>
      <c r="I32" s="4" t="s">
        <v>70</v>
      </c>
      <c r="J32" s="4" t="s">
        <v>71</v>
      </c>
      <c r="K32" s="4">
        <v>2019</v>
      </c>
      <c r="L32" s="5">
        <v>0</v>
      </c>
      <c r="M32" s="5">
        <v>0</v>
      </c>
      <c r="N32" s="5">
        <v>0</v>
      </c>
      <c r="O32" s="5">
        <v>0</v>
      </c>
      <c r="P32" s="5">
        <v>0</v>
      </c>
      <c r="Q32" s="8">
        <v>0</v>
      </c>
      <c r="R32" s="5">
        <v>0</v>
      </c>
      <c r="S32" s="5">
        <v>750000</v>
      </c>
      <c r="T32" s="5">
        <v>0</v>
      </c>
      <c r="U32" s="8">
        <f t="shared" ref="U32:U35" si="2">SUM(L32:T32)</f>
        <v>750000</v>
      </c>
    </row>
    <row r="33" spans="1:21" ht="99.95" customHeight="1" x14ac:dyDescent="0.2">
      <c r="A33" s="15"/>
      <c r="B33" s="10">
        <v>23013</v>
      </c>
      <c r="C33" s="11" t="s">
        <v>595</v>
      </c>
      <c r="D33" s="13">
        <v>93.242999999999995</v>
      </c>
      <c r="E33" s="12" t="s">
        <v>596</v>
      </c>
      <c r="F33" s="6" t="s">
        <v>597</v>
      </c>
      <c r="G33" s="6" t="s">
        <v>598</v>
      </c>
      <c r="H33" s="7" t="s">
        <v>8</v>
      </c>
      <c r="I33" s="7" t="s">
        <v>599</v>
      </c>
      <c r="J33" s="4"/>
      <c r="K33" s="4"/>
      <c r="L33" s="5"/>
      <c r="M33" s="5"/>
      <c r="N33" s="5"/>
      <c r="O33" s="5"/>
      <c r="P33" s="5"/>
      <c r="Q33" s="8"/>
      <c r="R33" s="5"/>
      <c r="S33" s="5"/>
      <c r="T33" s="5"/>
      <c r="U33" s="8">
        <v>2000000</v>
      </c>
    </row>
    <row r="34" spans="1:21" ht="114.95" customHeight="1" x14ac:dyDescent="0.2">
      <c r="A34" s="15"/>
      <c r="B34" s="10">
        <v>23029</v>
      </c>
      <c r="C34" s="10" t="s">
        <v>664</v>
      </c>
      <c r="D34" s="13">
        <v>93.242999999999995</v>
      </c>
      <c r="E34" s="12" t="s">
        <v>663</v>
      </c>
      <c r="F34" s="68" t="s">
        <v>666</v>
      </c>
      <c r="G34" s="6" t="s">
        <v>662</v>
      </c>
      <c r="H34" s="7" t="s">
        <v>12</v>
      </c>
      <c r="I34" s="7" t="s">
        <v>661</v>
      </c>
      <c r="J34" s="4"/>
      <c r="K34" s="4"/>
      <c r="L34" s="5"/>
      <c r="M34" s="5"/>
      <c r="N34" s="5"/>
      <c r="O34" s="5"/>
      <c r="P34" s="5"/>
      <c r="Q34" s="8"/>
      <c r="R34" s="5"/>
      <c r="S34" s="5"/>
      <c r="T34" s="5"/>
      <c r="U34" s="8">
        <v>900000</v>
      </c>
    </row>
    <row r="35" spans="1:21" ht="63.75" x14ac:dyDescent="0.2">
      <c r="A35" s="15"/>
      <c r="B35" s="9">
        <v>26369</v>
      </c>
      <c r="C35" s="11" t="s">
        <v>118</v>
      </c>
      <c r="D35" s="13">
        <v>93.091999999999999</v>
      </c>
      <c r="E35" s="12" t="s">
        <v>530</v>
      </c>
      <c r="F35" s="6" t="s">
        <v>147</v>
      </c>
      <c r="G35" s="6" t="s">
        <v>31</v>
      </c>
      <c r="H35" s="7" t="s">
        <v>32</v>
      </c>
      <c r="I35" s="7" t="s">
        <v>85</v>
      </c>
      <c r="J35" s="7" t="s">
        <v>41</v>
      </c>
      <c r="K35" s="7">
        <v>2017</v>
      </c>
      <c r="L35" s="5">
        <v>0</v>
      </c>
      <c r="M35" s="5">
        <v>0</v>
      </c>
      <c r="N35" s="5">
        <v>0</v>
      </c>
      <c r="O35" s="5">
        <v>0</v>
      </c>
      <c r="P35" s="5">
        <v>0</v>
      </c>
      <c r="Q35" s="8">
        <v>111153</v>
      </c>
      <c r="R35" s="5">
        <v>144255</v>
      </c>
      <c r="S35" s="5">
        <v>145000</v>
      </c>
      <c r="T35" s="5">
        <v>145000</v>
      </c>
      <c r="U35" s="8">
        <f t="shared" si="2"/>
        <v>545408</v>
      </c>
    </row>
    <row r="36" spans="1:21" ht="51" x14ac:dyDescent="0.2">
      <c r="A36" s="15"/>
      <c r="B36" s="9">
        <v>26370</v>
      </c>
      <c r="C36" s="11" t="s">
        <v>119</v>
      </c>
      <c r="D36" s="13">
        <v>93.994</v>
      </c>
      <c r="E36" s="69" t="s">
        <v>531</v>
      </c>
      <c r="F36" s="6" t="s">
        <v>148</v>
      </c>
      <c r="G36" s="6" t="s">
        <v>31</v>
      </c>
      <c r="H36" s="7" t="s">
        <v>32</v>
      </c>
      <c r="I36" s="7" t="s">
        <v>86</v>
      </c>
      <c r="J36" s="7" t="s">
        <v>41</v>
      </c>
      <c r="K36" s="7">
        <v>2013</v>
      </c>
      <c r="L36" s="5">
        <v>0</v>
      </c>
      <c r="M36" s="5">
        <v>175287</v>
      </c>
      <c r="N36" s="5">
        <v>175287</v>
      </c>
      <c r="O36" s="5">
        <v>175287</v>
      </c>
      <c r="P36" s="5">
        <v>175287</v>
      </c>
      <c r="Q36" s="8">
        <v>175287</v>
      </c>
      <c r="R36" s="5">
        <v>225000</v>
      </c>
      <c r="S36" s="5">
        <v>225000</v>
      </c>
      <c r="T36" s="5">
        <v>225000</v>
      </c>
      <c r="U36" s="8">
        <v>1776435</v>
      </c>
    </row>
    <row r="37" spans="1:21" ht="63" customHeight="1" x14ac:dyDescent="0.2">
      <c r="A37" s="15"/>
      <c r="B37" s="15">
        <v>29561</v>
      </c>
      <c r="C37" s="11" t="s">
        <v>600</v>
      </c>
      <c r="D37" s="11">
        <v>21.018999999999998</v>
      </c>
      <c r="E37" s="50" t="s">
        <v>609</v>
      </c>
      <c r="F37" s="48" t="s">
        <v>667</v>
      </c>
      <c r="G37" s="6" t="s">
        <v>601</v>
      </c>
      <c r="H37" s="4" t="s">
        <v>602</v>
      </c>
      <c r="I37" s="7" t="s">
        <v>603</v>
      </c>
      <c r="J37" s="7"/>
      <c r="K37" s="7"/>
      <c r="L37" s="70"/>
      <c r="M37" s="70"/>
      <c r="N37" s="70"/>
      <c r="O37" s="70"/>
      <c r="P37" s="70"/>
      <c r="Q37" s="70"/>
      <c r="R37" s="70"/>
      <c r="S37" s="70"/>
      <c r="T37" s="70"/>
      <c r="U37" s="8">
        <v>17442133</v>
      </c>
    </row>
    <row r="38" spans="1:21" ht="63" customHeight="1" x14ac:dyDescent="0.2">
      <c r="A38" s="15"/>
      <c r="B38" s="15">
        <v>29569</v>
      </c>
      <c r="C38" s="11" t="s">
        <v>589</v>
      </c>
      <c r="D38" s="11">
        <v>93.665000000000006</v>
      </c>
      <c r="E38" s="13" t="s">
        <v>590</v>
      </c>
      <c r="F38" s="48" t="s">
        <v>591</v>
      </c>
      <c r="G38" s="6" t="s">
        <v>592</v>
      </c>
      <c r="H38" s="4" t="s">
        <v>593</v>
      </c>
      <c r="I38" s="7" t="s">
        <v>594</v>
      </c>
      <c r="J38" s="7"/>
      <c r="K38" s="7"/>
      <c r="L38" s="70">
        <f t="shared" ref="L38:S38" si="3">SUM(L6:L36)</f>
        <v>40456373</v>
      </c>
      <c r="M38" s="70">
        <f t="shared" si="3"/>
        <v>40191849</v>
      </c>
      <c r="N38" s="70">
        <f t="shared" si="3"/>
        <v>48249522</v>
      </c>
      <c r="O38" s="70">
        <f t="shared" si="3"/>
        <v>58525444</v>
      </c>
      <c r="P38" s="70">
        <f t="shared" si="3"/>
        <v>63394136</v>
      </c>
      <c r="Q38" s="70">
        <f t="shared" si="3"/>
        <v>72096082</v>
      </c>
      <c r="R38" s="70">
        <f t="shared" si="3"/>
        <v>66856660</v>
      </c>
      <c r="S38" s="70">
        <f t="shared" si="3"/>
        <v>75965916</v>
      </c>
      <c r="T38" s="70">
        <v>66483188</v>
      </c>
      <c r="U38" s="8">
        <v>2000000</v>
      </c>
    </row>
    <row r="39" spans="1:21" ht="63" customHeight="1" x14ac:dyDescent="0.2">
      <c r="A39" s="15"/>
      <c r="B39" s="15">
        <v>29594</v>
      </c>
      <c r="C39" s="11" t="s">
        <v>604</v>
      </c>
      <c r="D39" s="11">
        <v>97.031999999999996</v>
      </c>
      <c r="E39" s="13" t="s">
        <v>605</v>
      </c>
      <c r="F39" s="48" t="s">
        <v>606</v>
      </c>
      <c r="G39" s="6" t="s">
        <v>607</v>
      </c>
      <c r="H39" s="7" t="s">
        <v>608</v>
      </c>
      <c r="I39" s="7" t="s">
        <v>660</v>
      </c>
      <c r="J39" s="7"/>
      <c r="K39" s="7"/>
      <c r="L39" s="70"/>
      <c r="M39" s="70"/>
      <c r="N39" s="70"/>
      <c r="O39" s="70"/>
      <c r="P39" s="70"/>
      <c r="Q39" s="70"/>
      <c r="R39" s="70"/>
      <c r="S39" s="70"/>
      <c r="T39" s="70"/>
      <c r="U39" s="8">
        <v>704038</v>
      </c>
    </row>
    <row r="40" spans="1:21" ht="83.1" customHeight="1" x14ac:dyDescent="0.2">
      <c r="B40" s="66">
        <v>29614</v>
      </c>
      <c r="C40" s="11" t="s">
        <v>654</v>
      </c>
      <c r="D40" s="11">
        <v>93.981999999999999</v>
      </c>
      <c r="E40" s="15" t="s">
        <v>655</v>
      </c>
      <c r="F40" s="6" t="s">
        <v>640</v>
      </c>
      <c r="G40" s="6" t="s">
        <v>651</v>
      </c>
      <c r="H40" s="7" t="s">
        <v>8</v>
      </c>
      <c r="I40" s="7" t="s">
        <v>652</v>
      </c>
      <c r="J40" s="14"/>
      <c r="K40" s="14"/>
      <c r="L40" s="14"/>
      <c r="M40" s="14"/>
      <c r="N40" s="14"/>
      <c r="O40" s="14"/>
      <c r="P40" s="14"/>
      <c r="Q40" s="14"/>
      <c r="R40" s="14"/>
      <c r="S40" s="14"/>
      <c r="T40" s="14"/>
      <c r="U40" s="8">
        <v>3080526</v>
      </c>
    </row>
    <row r="41" spans="1:21" x14ac:dyDescent="0.2">
      <c r="C41" s="49" t="s">
        <v>639</v>
      </c>
    </row>
  </sheetData>
  <mergeCells count="4">
    <mergeCell ref="B1:U1"/>
    <mergeCell ref="B2:U2"/>
    <mergeCell ref="B3:U3"/>
    <mergeCell ref="B4:U4"/>
  </mergeCells>
  <printOptions horizontalCentered="1"/>
  <pageMargins left="0" right="0" top="0.5" bottom="0.5" header="0.3" footer="0.3"/>
  <pageSetup paperSize="5" scale="65" fitToHeight="0" orientation="landscape" r:id="rId1"/>
  <headerFooter>
    <oddFooter>Page &amp;P&amp;R&amp;Z&amp;F</oddFooter>
  </headerFooter>
  <ignoredErrors>
    <ignoredError sqref="U12 U18:U22 U15 U16 U35 U24 U26:U28 U3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8"/>
  <sheetViews>
    <sheetView topLeftCell="A4" workbookViewId="0">
      <pane ySplit="1" topLeftCell="A101" activePane="bottomLeft" state="frozen"/>
      <selection activeCell="P47" sqref="P47"/>
      <selection pane="bottomLeft" activeCell="E28" sqref="E28"/>
    </sheetView>
  </sheetViews>
  <sheetFormatPr defaultColWidth="9.140625" defaultRowHeight="12.75" x14ac:dyDescent="0.2"/>
  <cols>
    <col min="1" max="1" width="41.28515625" style="18" bestFit="1" customWidth="1"/>
    <col min="2" max="2" width="7.42578125" style="32" customWidth="1"/>
    <col min="3" max="3" width="8.28515625" style="32" bestFit="1" customWidth="1"/>
    <col min="4" max="4" width="20" style="18" bestFit="1" customWidth="1"/>
    <col min="5" max="5" width="18.5703125" style="33" customWidth="1"/>
    <col min="6" max="6" width="20.5703125" style="33" customWidth="1"/>
    <col min="7" max="7" width="24.42578125" style="33" hidden="1" customWidth="1"/>
    <col min="8" max="8" width="11" style="18" hidden="1" customWidth="1"/>
    <col min="9" max="9" width="8.140625" style="18" hidden="1" customWidth="1"/>
    <col min="10" max="11" width="10.28515625" style="18" hidden="1" customWidth="1"/>
    <col min="12" max="18" width="0" style="18" hidden="1" customWidth="1"/>
    <col min="19" max="19" width="11" style="18" hidden="1" customWidth="1"/>
    <col min="20" max="20" width="16.28515625" style="18" hidden="1" customWidth="1"/>
    <col min="21" max="16384" width="9.140625" style="18"/>
  </cols>
  <sheetData>
    <row r="1" spans="1:20" x14ac:dyDescent="0.2">
      <c r="A1" s="74" t="s">
        <v>170</v>
      </c>
      <c r="B1" s="74"/>
      <c r="C1" s="74"/>
      <c r="D1" s="74"/>
      <c r="E1" s="74"/>
      <c r="F1" s="17"/>
      <c r="G1" s="17"/>
    </row>
    <row r="4" spans="1:20" ht="36.75" customHeight="1" x14ac:dyDescent="0.2">
      <c r="A4" s="34" t="s">
        <v>171</v>
      </c>
      <c r="B4" s="34" t="s">
        <v>91</v>
      </c>
      <c r="C4" s="34" t="s">
        <v>172</v>
      </c>
      <c r="D4" s="34" t="s">
        <v>173</v>
      </c>
      <c r="E4" s="35" t="s">
        <v>174</v>
      </c>
      <c r="F4" s="34" t="s">
        <v>588</v>
      </c>
      <c r="G4" s="19" t="s">
        <v>175</v>
      </c>
      <c r="H4" s="19" t="s">
        <v>176</v>
      </c>
      <c r="I4" s="19" t="s">
        <v>177</v>
      </c>
      <c r="J4" s="19" t="s">
        <v>178</v>
      </c>
      <c r="K4" s="19" t="s">
        <v>179</v>
      </c>
      <c r="L4" s="19" t="s">
        <v>180</v>
      </c>
      <c r="M4" s="19" t="s">
        <v>181</v>
      </c>
      <c r="N4" s="19" t="s">
        <v>182</v>
      </c>
      <c r="O4" s="19" t="s">
        <v>183</v>
      </c>
      <c r="P4" s="19" t="s">
        <v>184</v>
      </c>
      <c r="Q4" s="19" t="s">
        <v>185</v>
      </c>
      <c r="R4" s="19" t="s">
        <v>186</v>
      </c>
      <c r="S4" s="19"/>
      <c r="T4" s="19" t="s">
        <v>187</v>
      </c>
    </row>
    <row r="5" spans="1:20" x14ac:dyDescent="0.2">
      <c r="A5" s="36" t="s">
        <v>188</v>
      </c>
      <c r="B5" s="37" t="s">
        <v>189</v>
      </c>
      <c r="C5" s="37" t="s">
        <v>190</v>
      </c>
      <c r="D5" s="38" t="s">
        <v>191</v>
      </c>
      <c r="E5" s="39" t="s">
        <v>192</v>
      </c>
      <c r="F5" s="40" t="s">
        <v>532</v>
      </c>
      <c r="G5" s="20" t="s">
        <v>193</v>
      </c>
      <c r="P5" s="22" t="s">
        <v>194</v>
      </c>
      <c r="T5" s="18" t="str">
        <f t="shared" ref="T5:T68" si="0">IF(B5="22656",CONCATENATE(B5,"-",RIGHT(D5,5),"-",C5),CONCATENATE(B5,"-",C5))</f>
        <v>22656-21752-2018</v>
      </c>
    </row>
    <row r="6" spans="1:20" hidden="1" x14ac:dyDescent="0.2">
      <c r="A6" s="36" t="s">
        <v>195</v>
      </c>
      <c r="B6" s="37" t="s">
        <v>196</v>
      </c>
      <c r="C6" s="37" t="s">
        <v>197</v>
      </c>
      <c r="D6" s="38" t="s">
        <v>198</v>
      </c>
      <c r="E6" s="39" t="s">
        <v>199</v>
      </c>
      <c r="F6" s="40" t="e">
        <v>#N/A</v>
      </c>
      <c r="G6" s="20"/>
      <c r="O6" s="22"/>
      <c r="T6" s="18" t="str">
        <f t="shared" si="0"/>
        <v>22390-2010</v>
      </c>
    </row>
    <row r="7" spans="1:20" x14ac:dyDescent="0.2">
      <c r="A7" s="36" t="s">
        <v>200</v>
      </c>
      <c r="B7" s="37" t="s">
        <v>189</v>
      </c>
      <c r="C7" s="37" t="s">
        <v>201</v>
      </c>
      <c r="D7" s="38" t="s">
        <v>202</v>
      </c>
      <c r="E7" s="39" t="s">
        <v>203</v>
      </c>
      <c r="F7" s="40" t="s">
        <v>533</v>
      </c>
      <c r="G7" s="20" t="s">
        <v>204</v>
      </c>
      <c r="H7" s="22" t="s">
        <v>205</v>
      </c>
      <c r="N7" s="22"/>
      <c r="T7" s="18" t="str">
        <f t="shared" si="0"/>
        <v>22656-21871-2017</v>
      </c>
    </row>
    <row r="8" spans="1:20" x14ac:dyDescent="0.2">
      <c r="A8" s="36" t="s">
        <v>206</v>
      </c>
      <c r="B8" s="37" t="s">
        <v>189</v>
      </c>
      <c r="C8" s="37" t="s">
        <v>201</v>
      </c>
      <c r="D8" s="38" t="s">
        <v>207</v>
      </c>
      <c r="E8" s="39" t="s">
        <v>208</v>
      </c>
      <c r="F8" s="40" t="s">
        <v>534</v>
      </c>
      <c r="G8" s="20" t="s">
        <v>209</v>
      </c>
      <c r="H8" s="22" t="s">
        <v>210</v>
      </c>
      <c r="N8" s="22"/>
      <c r="S8" s="22"/>
      <c r="T8" s="18" t="str">
        <f t="shared" si="0"/>
        <v>22656-22258-2017</v>
      </c>
    </row>
    <row r="9" spans="1:20" hidden="1" x14ac:dyDescent="0.2">
      <c r="A9" s="36" t="s">
        <v>211</v>
      </c>
      <c r="B9" s="37" t="s">
        <v>212</v>
      </c>
      <c r="C9" s="37" t="s">
        <v>213</v>
      </c>
      <c r="D9" s="38" t="s">
        <v>198</v>
      </c>
      <c r="E9" s="39" t="s">
        <v>214</v>
      </c>
      <c r="F9" s="40" t="e">
        <v>#N/A</v>
      </c>
      <c r="G9" s="20"/>
      <c r="H9" s="22"/>
      <c r="L9" s="22"/>
      <c r="N9" s="22"/>
      <c r="S9" s="22"/>
      <c r="T9" s="18" t="str">
        <f t="shared" si="0"/>
        <v>22644-2014</v>
      </c>
    </row>
    <row r="10" spans="1:20" x14ac:dyDescent="0.2">
      <c r="A10" s="36" t="s">
        <v>215</v>
      </c>
      <c r="B10" s="37" t="s">
        <v>189</v>
      </c>
      <c r="C10" s="37" t="s">
        <v>201</v>
      </c>
      <c r="D10" s="38" t="s">
        <v>216</v>
      </c>
      <c r="E10" s="39" t="s">
        <v>217</v>
      </c>
      <c r="F10" s="40" t="s">
        <v>535</v>
      </c>
      <c r="G10" s="20" t="s">
        <v>218</v>
      </c>
      <c r="P10" s="22" t="s">
        <v>210</v>
      </c>
      <c r="T10" s="18" t="str">
        <f t="shared" si="0"/>
        <v>22656-20856-2017</v>
      </c>
    </row>
    <row r="11" spans="1:20" hidden="1" x14ac:dyDescent="0.2">
      <c r="A11" s="36" t="s">
        <v>219</v>
      </c>
      <c r="B11" s="37" t="s">
        <v>189</v>
      </c>
      <c r="C11" s="37" t="s">
        <v>201</v>
      </c>
      <c r="D11" s="38" t="s">
        <v>220</v>
      </c>
      <c r="E11" s="39" t="s">
        <v>192</v>
      </c>
      <c r="F11" s="40" t="e">
        <v>#N/A</v>
      </c>
      <c r="G11" s="20"/>
      <c r="L11" s="22" t="s">
        <v>221</v>
      </c>
      <c r="Q11" s="22"/>
      <c r="T11" s="18" t="str">
        <f t="shared" si="0"/>
        <v>22656-22645-2017</v>
      </c>
    </row>
    <row r="12" spans="1:20" x14ac:dyDescent="0.2">
      <c r="A12" s="36" t="s">
        <v>222</v>
      </c>
      <c r="B12" s="37" t="s">
        <v>189</v>
      </c>
      <c r="C12" s="37" t="s">
        <v>201</v>
      </c>
      <c r="D12" s="38" t="s">
        <v>223</v>
      </c>
      <c r="E12" s="39" t="s">
        <v>217</v>
      </c>
      <c r="F12" s="40" t="s">
        <v>536</v>
      </c>
      <c r="G12" s="20" t="s">
        <v>218</v>
      </c>
      <c r="N12" s="23"/>
      <c r="P12" s="22" t="s">
        <v>210</v>
      </c>
      <c r="T12" s="18" t="str">
        <f t="shared" si="0"/>
        <v>22656-21713-2017</v>
      </c>
    </row>
    <row r="13" spans="1:20" x14ac:dyDescent="0.2">
      <c r="A13" s="36" t="s">
        <v>224</v>
      </c>
      <c r="B13" s="37" t="s">
        <v>189</v>
      </c>
      <c r="C13" s="37" t="s">
        <v>201</v>
      </c>
      <c r="D13" s="38" t="s">
        <v>225</v>
      </c>
      <c r="E13" s="39" t="s">
        <v>226</v>
      </c>
      <c r="F13" s="40" t="s">
        <v>537</v>
      </c>
      <c r="G13" s="20" t="s">
        <v>227</v>
      </c>
      <c r="J13" s="22" t="s">
        <v>205</v>
      </c>
      <c r="M13" s="22"/>
      <c r="O13" s="22"/>
      <c r="T13" s="18" t="str">
        <f t="shared" si="0"/>
        <v>22656-21714-2017</v>
      </c>
    </row>
    <row r="14" spans="1:20" x14ac:dyDescent="0.2">
      <c r="A14" s="36" t="s">
        <v>228</v>
      </c>
      <c r="B14" s="37" t="s">
        <v>189</v>
      </c>
      <c r="C14" s="37" t="s">
        <v>201</v>
      </c>
      <c r="D14" s="38" t="s">
        <v>229</v>
      </c>
      <c r="E14" s="41" t="s">
        <v>230</v>
      </c>
      <c r="F14" s="40" t="s">
        <v>538</v>
      </c>
      <c r="G14" s="20" t="s">
        <v>231</v>
      </c>
      <c r="J14" s="22" t="s">
        <v>210</v>
      </c>
      <c r="N14" s="22"/>
      <c r="T14" s="18" t="str">
        <f t="shared" si="0"/>
        <v>22656-22247-2017</v>
      </c>
    </row>
    <row r="15" spans="1:20" hidden="1" x14ac:dyDescent="0.2">
      <c r="A15" s="36" t="s">
        <v>232</v>
      </c>
      <c r="B15" s="37" t="s">
        <v>189</v>
      </c>
      <c r="C15" s="37" t="s">
        <v>233</v>
      </c>
      <c r="D15" s="38" t="s">
        <v>234</v>
      </c>
      <c r="E15" s="39" t="s">
        <v>235</v>
      </c>
      <c r="F15" s="40" t="e">
        <v>#N/A</v>
      </c>
      <c r="G15" s="20" t="s">
        <v>236</v>
      </c>
      <c r="J15" s="22"/>
      <c r="L15" s="22" t="s">
        <v>210</v>
      </c>
      <c r="N15" s="22"/>
      <c r="T15" s="18" t="str">
        <f t="shared" si="0"/>
        <v>22656-22646-2016</v>
      </c>
    </row>
    <row r="16" spans="1:20" x14ac:dyDescent="0.2">
      <c r="A16" s="36" t="s">
        <v>237</v>
      </c>
      <c r="B16" s="37" t="s">
        <v>189</v>
      </c>
      <c r="C16" s="37" t="s">
        <v>201</v>
      </c>
      <c r="D16" s="38" t="s">
        <v>238</v>
      </c>
      <c r="E16" s="39" t="s">
        <v>239</v>
      </c>
      <c r="F16" s="40" t="s">
        <v>539</v>
      </c>
      <c r="G16" s="20" t="s">
        <v>240</v>
      </c>
      <c r="I16" s="25" t="s">
        <v>194</v>
      </c>
      <c r="T16" s="18" t="str">
        <f t="shared" si="0"/>
        <v>22656-22243-2017</v>
      </c>
    </row>
    <row r="17" spans="1:20" x14ac:dyDescent="0.2">
      <c r="A17" s="36" t="s">
        <v>241</v>
      </c>
      <c r="B17" s="37" t="s">
        <v>189</v>
      </c>
      <c r="C17" s="37" t="s">
        <v>190</v>
      </c>
      <c r="D17" s="38" t="s">
        <v>242</v>
      </c>
      <c r="E17" s="39" t="s">
        <v>243</v>
      </c>
      <c r="F17" s="40" t="s">
        <v>244</v>
      </c>
      <c r="G17" s="20" t="s">
        <v>245</v>
      </c>
      <c r="I17" s="25"/>
      <c r="Q17" s="22" t="s">
        <v>210</v>
      </c>
      <c r="T17" s="18" t="str">
        <f t="shared" si="0"/>
        <v>22656-22666-2018</v>
      </c>
    </row>
    <row r="18" spans="1:20" x14ac:dyDescent="0.2">
      <c r="A18" s="36" t="s">
        <v>246</v>
      </c>
      <c r="B18" s="37" t="s">
        <v>189</v>
      </c>
      <c r="C18" s="37" t="s">
        <v>201</v>
      </c>
      <c r="D18" s="38" t="s">
        <v>247</v>
      </c>
      <c r="E18" s="39" t="s">
        <v>248</v>
      </c>
      <c r="F18" s="40" t="s">
        <v>540</v>
      </c>
      <c r="G18" s="20" t="s">
        <v>249</v>
      </c>
      <c r="I18" s="25"/>
      <c r="K18" s="22" t="s">
        <v>210</v>
      </c>
      <c r="T18" s="18" t="str">
        <f t="shared" si="0"/>
        <v>22656-22632-2017</v>
      </c>
    </row>
    <row r="19" spans="1:20" hidden="1" x14ac:dyDescent="0.2">
      <c r="A19" s="36" t="s">
        <v>250</v>
      </c>
      <c r="B19" s="37" t="s">
        <v>189</v>
      </c>
      <c r="C19" s="37" t="s">
        <v>251</v>
      </c>
      <c r="D19" s="38" t="s">
        <v>252</v>
      </c>
      <c r="E19" s="39" t="s">
        <v>253</v>
      </c>
      <c r="F19" s="40" t="e">
        <v>#N/A</v>
      </c>
      <c r="G19" s="20"/>
      <c r="I19" s="25" t="s">
        <v>254</v>
      </c>
      <c r="N19" s="23"/>
      <c r="T19" s="18" t="str">
        <f t="shared" si="0"/>
        <v>22656-22471-2013</v>
      </c>
    </row>
    <row r="20" spans="1:20" hidden="1" x14ac:dyDescent="0.2">
      <c r="A20" s="36" t="s">
        <v>255</v>
      </c>
      <c r="B20" s="37" t="s">
        <v>189</v>
      </c>
      <c r="C20" s="37" t="s">
        <v>251</v>
      </c>
      <c r="D20" s="38" t="s">
        <v>256</v>
      </c>
      <c r="E20" s="39" t="s">
        <v>253</v>
      </c>
      <c r="F20" s="40" t="e">
        <v>#N/A</v>
      </c>
      <c r="G20" s="20"/>
      <c r="I20" s="25" t="s">
        <v>257</v>
      </c>
      <c r="N20" s="23"/>
      <c r="T20" s="18" t="str">
        <f t="shared" si="0"/>
        <v>22656-22563-2013</v>
      </c>
    </row>
    <row r="21" spans="1:20" hidden="1" x14ac:dyDescent="0.2">
      <c r="A21" s="36" t="s">
        <v>258</v>
      </c>
      <c r="B21" s="37" t="s">
        <v>259</v>
      </c>
      <c r="C21" s="37" t="s">
        <v>260</v>
      </c>
      <c r="D21" s="38" t="s">
        <v>261</v>
      </c>
      <c r="E21" s="39" t="s">
        <v>262</v>
      </c>
      <c r="F21" s="40" t="e">
        <v>#N/A</v>
      </c>
      <c r="G21" s="20"/>
      <c r="I21" s="22"/>
      <c r="O21" s="22"/>
      <c r="T21" s="18" t="str">
        <f t="shared" si="0"/>
        <v>21876-2012</v>
      </c>
    </row>
    <row r="22" spans="1:20" hidden="1" x14ac:dyDescent="0.2">
      <c r="A22" s="36" t="s">
        <v>263</v>
      </c>
      <c r="B22" s="37" t="s">
        <v>264</v>
      </c>
      <c r="C22" s="37" t="s">
        <v>265</v>
      </c>
      <c r="D22" s="38" t="s">
        <v>261</v>
      </c>
      <c r="E22" s="39" t="s">
        <v>262</v>
      </c>
      <c r="F22" s="40" t="e">
        <v>#N/A</v>
      </c>
      <c r="G22" s="20"/>
      <c r="I22" s="22"/>
      <c r="N22" s="23"/>
      <c r="T22" s="18" t="str">
        <f t="shared" si="0"/>
        <v>22057-2006</v>
      </c>
    </row>
    <row r="23" spans="1:20" x14ac:dyDescent="0.2">
      <c r="A23" s="36" t="s">
        <v>266</v>
      </c>
      <c r="B23" s="37" t="s">
        <v>189</v>
      </c>
      <c r="C23" s="37" t="s">
        <v>201</v>
      </c>
      <c r="D23" s="38" t="s">
        <v>267</v>
      </c>
      <c r="E23" s="39" t="s">
        <v>239</v>
      </c>
      <c r="F23" s="40" t="s">
        <v>541</v>
      </c>
      <c r="G23" s="20" t="s">
        <v>268</v>
      </c>
      <c r="I23" s="25" t="s">
        <v>210</v>
      </c>
      <c r="N23" s="23"/>
      <c r="T23" s="18" t="str">
        <f t="shared" si="0"/>
        <v>22656-22609-2017</v>
      </c>
    </row>
    <row r="24" spans="1:20" x14ac:dyDescent="0.2">
      <c r="A24" s="36" t="s">
        <v>269</v>
      </c>
      <c r="B24" s="37" t="s">
        <v>189</v>
      </c>
      <c r="C24" s="37" t="s">
        <v>201</v>
      </c>
      <c r="D24" s="38" t="s">
        <v>270</v>
      </c>
      <c r="E24" s="39" t="s">
        <v>271</v>
      </c>
      <c r="F24" s="40" t="s">
        <v>542</v>
      </c>
      <c r="G24" s="20" t="s">
        <v>272</v>
      </c>
      <c r="I24" s="22"/>
      <c r="L24" s="22" t="s">
        <v>210</v>
      </c>
      <c r="N24" s="23"/>
      <c r="T24" s="18" t="str">
        <f t="shared" si="0"/>
        <v>22656-22647-2017</v>
      </c>
    </row>
    <row r="25" spans="1:20" x14ac:dyDescent="0.2">
      <c r="A25" s="36" t="s">
        <v>273</v>
      </c>
      <c r="B25" s="37" t="s">
        <v>189</v>
      </c>
      <c r="C25" s="37" t="s">
        <v>190</v>
      </c>
      <c r="D25" s="38" t="s">
        <v>274</v>
      </c>
      <c r="E25" s="39" t="s">
        <v>192</v>
      </c>
      <c r="F25" s="40" t="s">
        <v>543</v>
      </c>
      <c r="G25" s="20" t="s">
        <v>275</v>
      </c>
      <c r="I25" s="22"/>
      <c r="L25" s="22"/>
      <c r="N25" s="23"/>
      <c r="P25" s="22" t="s">
        <v>210</v>
      </c>
      <c r="T25" s="18" t="str">
        <f t="shared" si="0"/>
        <v>22656-22671-2018</v>
      </c>
    </row>
    <row r="26" spans="1:20" x14ac:dyDescent="0.2">
      <c r="A26" s="36" t="s">
        <v>276</v>
      </c>
      <c r="B26" s="37" t="s">
        <v>189</v>
      </c>
      <c r="C26" s="37" t="s">
        <v>190</v>
      </c>
      <c r="D26" s="38" t="s">
        <v>277</v>
      </c>
      <c r="E26" s="39" t="s">
        <v>243</v>
      </c>
      <c r="F26" s="40" t="s">
        <v>544</v>
      </c>
      <c r="G26" s="20" t="s">
        <v>278</v>
      </c>
      <c r="I26" s="22"/>
      <c r="L26" s="22"/>
      <c r="N26" s="23"/>
      <c r="P26" s="22"/>
      <c r="Q26" s="22" t="s">
        <v>210</v>
      </c>
      <c r="T26" s="18" t="str">
        <f t="shared" si="0"/>
        <v>22656-22672-2018</v>
      </c>
    </row>
    <row r="27" spans="1:20" x14ac:dyDescent="0.2">
      <c r="A27" s="36" t="s">
        <v>279</v>
      </c>
      <c r="B27" s="37" t="s">
        <v>189</v>
      </c>
      <c r="C27" s="37" t="s">
        <v>190</v>
      </c>
      <c r="D27" s="38" t="s">
        <v>280</v>
      </c>
      <c r="E27" s="39" t="s">
        <v>243</v>
      </c>
      <c r="F27" s="40" t="s">
        <v>545</v>
      </c>
      <c r="G27" s="20" t="s">
        <v>281</v>
      </c>
      <c r="I27" s="22"/>
      <c r="L27" s="22"/>
      <c r="N27" s="23"/>
      <c r="P27" s="22"/>
      <c r="Q27" s="22" t="s">
        <v>210</v>
      </c>
      <c r="T27" s="18" t="str">
        <f t="shared" si="0"/>
        <v>22656-22669-2018</v>
      </c>
    </row>
    <row r="28" spans="1:20" x14ac:dyDescent="0.2">
      <c r="A28" s="36" t="s">
        <v>282</v>
      </c>
      <c r="B28" s="37" t="s">
        <v>189</v>
      </c>
      <c r="C28" s="37" t="s">
        <v>190</v>
      </c>
      <c r="D28" s="38" t="s">
        <v>283</v>
      </c>
      <c r="E28" s="39" t="s">
        <v>284</v>
      </c>
      <c r="F28" s="40" t="s">
        <v>546</v>
      </c>
      <c r="G28" s="20" t="s">
        <v>285</v>
      </c>
      <c r="I28" s="22"/>
      <c r="L28" s="22"/>
      <c r="N28" s="23"/>
      <c r="P28" s="22"/>
      <c r="R28" s="22" t="s">
        <v>210</v>
      </c>
      <c r="T28" s="18" t="str">
        <f t="shared" si="0"/>
        <v>22656-22670-2018</v>
      </c>
    </row>
    <row r="29" spans="1:20" x14ac:dyDescent="0.2">
      <c r="A29" s="36" t="s">
        <v>286</v>
      </c>
      <c r="B29" s="37" t="s">
        <v>189</v>
      </c>
      <c r="C29" s="37" t="s">
        <v>201</v>
      </c>
      <c r="D29" s="38" t="s">
        <v>287</v>
      </c>
      <c r="E29" s="39" t="s">
        <v>239</v>
      </c>
      <c r="F29" s="40" t="s">
        <v>547</v>
      </c>
      <c r="G29" s="20" t="s">
        <v>288</v>
      </c>
      <c r="I29" s="25" t="s">
        <v>210</v>
      </c>
      <c r="N29" s="23"/>
      <c r="T29" s="18" t="str">
        <f t="shared" si="0"/>
        <v>22656-22257-2017</v>
      </c>
    </row>
    <row r="30" spans="1:20" x14ac:dyDescent="0.2">
      <c r="A30" s="36" t="s">
        <v>289</v>
      </c>
      <c r="B30" s="37" t="s">
        <v>189</v>
      </c>
      <c r="C30" s="37" t="s">
        <v>201</v>
      </c>
      <c r="D30" s="38" t="s">
        <v>290</v>
      </c>
      <c r="E30" s="39" t="s">
        <v>239</v>
      </c>
      <c r="F30" s="40" t="s">
        <v>548</v>
      </c>
      <c r="G30" s="20" t="s">
        <v>291</v>
      </c>
      <c r="I30" s="25" t="s">
        <v>210</v>
      </c>
      <c r="N30" s="23"/>
      <c r="T30" s="18" t="str">
        <f t="shared" si="0"/>
        <v>22656-22469-2017</v>
      </c>
    </row>
    <row r="31" spans="1:20" hidden="1" x14ac:dyDescent="0.2">
      <c r="A31" s="36" t="s">
        <v>292</v>
      </c>
      <c r="B31" s="37" t="s">
        <v>189</v>
      </c>
      <c r="C31" s="37" t="s">
        <v>251</v>
      </c>
      <c r="D31" s="38" t="s">
        <v>293</v>
      </c>
      <c r="E31" s="39" t="s">
        <v>294</v>
      </c>
      <c r="F31" s="40" t="e">
        <v>#N/A</v>
      </c>
      <c r="G31" s="20"/>
      <c r="I31" s="22" t="s">
        <v>295</v>
      </c>
      <c r="L31" s="18" t="s">
        <v>296</v>
      </c>
      <c r="N31" s="23"/>
      <c r="T31" s="18" t="str">
        <f t="shared" si="0"/>
        <v>22656-22562-2013</v>
      </c>
    </row>
    <row r="32" spans="1:20" hidden="1" x14ac:dyDescent="0.2">
      <c r="A32" s="36" t="s">
        <v>297</v>
      </c>
      <c r="B32" s="37" t="s">
        <v>189</v>
      </c>
      <c r="C32" s="37" t="s">
        <v>251</v>
      </c>
      <c r="D32" s="38" t="s">
        <v>298</v>
      </c>
      <c r="E32" s="39" t="s">
        <v>294</v>
      </c>
      <c r="F32" s="40" t="e">
        <v>#N/A</v>
      </c>
      <c r="G32" s="20"/>
      <c r="L32" s="22" t="s">
        <v>221</v>
      </c>
      <c r="N32" s="23"/>
      <c r="T32" s="18" t="str">
        <f t="shared" si="0"/>
        <v>22656-22649-2013</v>
      </c>
    </row>
    <row r="33" spans="1:20" x14ac:dyDescent="0.2">
      <c r="A33" s="36" t="s">
        <v>299</v>
      </c>
      <c r="B33" s="38" t="s">
        <v>189</v>
      </c>
      <c r="C33" s="37" t="s">
        <v>190</v>
      </c>
      <c r="D33" s="38" t="s">
        <v>300</v>
      </c>
      <c r="E33" s="39" t="s">
        <v>192</v>
      </c>
      <c r="F33" s="40" t="s">
        <v>549</v>
      </c>
      <c r="G33" s="20" t="s">
        <v>301</v>
      </c>
      <c r="L33" s="22"/>
      <c r="M33" s="22"/>
      <c r="N33" s="22"/>
      <c r="O33" s="22"/>
      <c r="P33" s="22" t="s">
        <v>210</v>
      </c>
      <c r="T33" s="18" t="str">
        <f t="shared" si="0"/>
        <v>22656-22586-2018</v>
      </c>
    </row>
    <row r="34" spans="1:20" hidden="1" x14ac:dyDescent="0.2">
      <c r="A34" s="36" t="s">
        <v>302</v>
      </c>
      <c r="B34" s="37" t="s">
        <v>303</v>
      </c>
      <c r="C34" s="37" t="s">
        <v>213</v>
      </c>
      <c r="D34" s="38" t="s">
        <v>304</v>
      </c>
      <c r="E34" s="39" t="s">
        <v>305</v>
      </c>
      <c r="F34" s="40" t="e">
        <v>#N/A</v>
      </c>
      <c r="G34" s="20"/>
      <c r="N34" s="22" t="s">
        <v>210</v>
      </c>
      <c r="T34" s="18" t="str">
        <f t="shared" si="0"/>
        <v>22165-2014</v>
      </c>
    </row>
    <row r="35" spans="1:20" x14ac:dyDescent="0.2">
      <c r="A35" s="36" t="s">
        <v>306</v>
      </c>
      <c r="B35" s="37" t="s">
        <v>189</v>
      </c>
      <c r="C35" s="37" t="s">
        <v>201</v>
      </c>
      <c r="D35" s="38" t="s">
        <v>307</v>
      </c>
      <c r="E35" s="39" t="s">
        <v>239</v>
      </c>
      <c r="F35" s="40" t="s">
        <v>550</v>
      </c>
      <c r="G35" s="20" t="s">
        <v>308</v>
      </c>
      <c r="I35" s="22" t="s">
        <v>210</v>
      </c>
      <c r="N35" s="22"/>
      <c r="T35" s="18" t="str">
        <f t="shared" si="0"/>
        <v>22656-22626-2017</v>
      </c>
    </row>
    <row r="36" spans="1:20" x14ac:dyDescent="0.2">
      <c r="A36" s="36" t="s">
        <v>309</v>
      </c>
      <c r="B36" s="37" t="s">
        <v>189</v>
      </c>
      <c r="C36" s="37" t="s">
        <v>190</v>
      </c>
      <c r="D36" s="38" t="s">
        <v>310</v>
      </c>
      <c r="E36" s="39" t="s">
        <v>243</v>
      </c>
      <c r="F36" s="40" t="s">
        <v>551</v>
      </c>
      <c r="G36" s="20" t="s">
        <v>311</v>
      </c>
      <c r="N36" s="22"/>
      <c r="Q36" s="22" t="s">
        <v>210</v>
      </c>
      <c r="T36" s="18" t="str">
        <f t="shared" si="0"/>
        <v>22656-22628-2018</v>
      </c>
    </row>
    <row r="37" spans="1:20" x14ac:dyDescent="0.2">
      <c r="A37" s="36" t="s">
        <v>312</v>
      </c>
      <c r="B37" s="37" t="s">
        <v>189</v>
      </c>
      <c r="C37" s="37" t="s">
        <v>190</v>
      </c>
      <c r="D37" s="38" t="s">
        <v>313</v>
      </c>
      <c r="E37" s="39" t="s">
        <v>314</v>
      </c>
      <c r="F37" s="40" t="s">
        <v>552</v>
      </c>
      <c r="G37" s="20" t="s">
        <v>315</v>
      </c>
      <c r="I37" s="25"/>
      <c r="O37" s="22" t="s">
        <v>194</v>
      </c>
      <c r="T37" s="18" t="str">
        <f t="shared" si="0"/>
        <v>22656-22246-2018</v>
      </c>
    </row>
    <row r="38" spans="1:20" x14ac:dyDescent="0.2">
      <c r="A38" s="36" t="s">
        <v>316</v>
      </c>
      <c r="B38" s="37" t="s">
        <v>189</v>
      </c>
      <c r="C38" s="37" t="s">
        <v>201</v>
      </c>
      <c r="D38" s="38" t="s">
        <v>317</v>
      </c>
      <c r="E38" s="39" t="s">
        <v>239</v>
      </c>
      <c r="F38" s="40" t="s">
        <v>553</v>
      </c>
      <c r="G38" s="20" t="s">
        <v>318</v>
      </c>
      <c r="I38" s="22" t="s">
        <v>210</v>
      </c>
      <c r="N38" s="23"/>
      <c r="T38" s="18" t="str">
        <f t="shared" si="0"/>
        <v>22656-22468-2017</v>
      </c>
    </row>
    <row r="39" spans="1:20" hidden="1" x14ac:dyDescent="0.2">
      <c r="A39" s="36" t="s">
        <v>319</v>
      </c>
      <c r="B39" s="37" t="s">
        <v>189</v>
      </c>
      <c r="C39" s="37" t="s">
        <v>251</v>
      </c>
      <c r="D39" s="38" t="s">
        <v>320</v>
      </c>
      <c r="E39" s="41" t="s">
        <v>321</v>
      </c>
      <c r="F39" s="40" t="e">
        <v>#N/A</v>
      </c>
      <c r="G39" s="20" t="s">
        <v>318</v>
      </c>
      <c r="I39" s="22"/>
      <c r="L39" s="22" t="s">
        <v>322</v>
      </c>
      <c r="N39" s="23"/>
      <c r="T39" s="18" t="str">
        <f t="shared" si="0"/>
        <v>22656-22643-2013</v>
      </c>
    </row>
    <row r="40" spans="1:20" hidden="1" x14ac:dyDescent="0.2">
      <c r="A40" s="36" t="s">
        <v>323</v>
      </c>
      <c r="B40" s="37" t="s">
        <v>189</v>
      </c>
      <c r="C40" s="37" t="s">
        <v>324</v>
      </c>
      <c r="D40" s="38" t="s">
        <v>325</v>
      </c>
      <c r="E40" s="41" t="s">
        <v>326</v>
      </c>
      <c r="F40" s="40" t="e">
        <v>#N/A</v>
      </c>
      <c r="G40" s="20" t="s">
        <v>327</v>
      </c>
      <c r="I40" s="22"/>
      <c r="J40" s="22" t="s">
        <v>210</v>
      </c>
      <c r="N40" s="23"/>
      <c r="T40" s="18" t="str">
        <f t="shared" si="0"/>
        <v>22656-22652-2015</v>
      </c>
    </row>
    <row r="41" spans="1:20" x14ac:dyDescent="0.2">
      <c r="A41" s="36" t="s">
        <v>328</v>
      </c>
      <c r="B41" s="37" t="s">
        <v>189</v>
      </c>
      <c r="C41" s="37" t="s">
        <v>201</v>
      </c>
      <c r="D41" s="38" t="s">
        <v>329</v>
      </c>
      <c r="E41" s="41" t="s">
        <v>271</v>
      </c>
      <c r="F41" s="40" t="s">
        <v>554</v>
      </c>
      <c r="G41" s="20" t="s">
        <v>330</v>
      </c>
      <c r="I41" s="26"/>
      <c r="L41" s="22" t="s">
        <v>210</v>
      </c>
      <c r="M41" s="22"/>
      <c r="O41" s="22"/>
      <c r="T41" s="18" t="str">
        <f t="shared" si="0"/>
        <v>22656-22244-2017</v>
      </c>
    </row>
    <row r="42" spans="1:20" hidden="1" x14ac:dyDescent="0.2">
      <c r="A42" s="36" t="s">
        <v>331</v>
      </c>
      <c r="B42" s="37" t="s">
        <v>189</v>
      </c>
      <c r="C42" s="37"/>
      <c r="D42" s="38" t="s">
        <v>332</v>
      </c>
      <c r="E42" s="41" t="s">
        <v>333</v>
      </c>
      <c r="F42" s="40" t="e">
        <v>#N/A</v>
      </c>
      <c r="G42" s="20"/>
      <c r="I42" s="25" t="s">
        <v>334</v>
      </c>
      <c r="N42" s="22"/>
      <c r="T42" s="18" t="str">
        <f t="shared" si="0"/>
        <v>22656-22245-</v>
      </c>
    </row>
    <row r="43" spans="1:20" x14ac:dyDescent="0.2">
      <c r="A43" s="36" t="s">
        <v>335</v>
      </c>
      <c r="B43" s="37" t="s">
        <v>189</v>
      </c>
      <c r="C43" s="37" t="s">
        <v>190</v>
      </c>
      <c r="D43" s="38" t="s">
        <v>332</v>
      </c>
      <c r="E43" s="39" t="s">
        <v>243</v>
      </c>
      <c r="F43" s="40" t="s">
        <v>555</v>
      </c>
      <c r="G43" s="20" t="s">
        <v>336</v>
      </c>
      <c r="I43" s="25"/>
      <c r="N43" s="22"/>
      <c r="Q43" s="22" t="s">
        <v>210</v>
      </c>
      <c r="T43" s="18" t="str">
        <f t="shared" si="0"/>
        <v>22656-22245-2018</v>
      </c>
    </row>
    <row r="44" spans="1:20" x14ac:dyDescent="0.2">
      <c r="A44" s="36" t="s">
        <v>337</v>
      </c>
      <c r="B44" s="37" t="s">
        <v>189</v>
      </c>
      <c r="C44" s="37" t="s">
        <v>201</v>
      </c>
      <c r="D44" s="38" t="s">
        <v>338</v>
      </c>
      <c r="E44" s="41" t="s">
        <v>271</v>
      </c>
      <c r="F44" s="40" t="s">
        <v>556</v>
      </c>
      <c r="G44" s="20" t="s">
        <v>339</v>
      </c>
      <c r="I44" s="26"/>
      <c r="L44" s="22" t="s">
        <v>210</v>
      </c>
      <c r="N44" s="22"/>
      <c r="Q44" s="22"/>
      <c r="R44" s="25"/>
      <c r="T44" s="18" t="str">
        <f t="shared" si="0"/>
        <v>22656-22642-2017</v>
      </c>
    </row>
    <row r="45" spans="1:20" x14ac:dyDescent="0.2">
      <c r="A45" s="36" t="s">
        <v>340</v>
      </c>
      <c r="B45" s="37" t="s">
        <v>189</v>
      </c>
      <c r="C45" s="37" t="s">
        <v>201</v>
      </c>
      <c r="D45" s="38" t="s">
        <v>341</v>
      </c>
      <c r="E45" s="39" t="s">
        <v>217</v>
      </c>
      <c r="F45" s="40" t="s">
        <v>557</v>
      </c>
      <c r="G45" s="20" t="s">
        <v>342</v>
      </c>
      <c r="I45" s="26"/>
      <c r="L45" s="22"/>
      <c r="N45" s="22"/>
      <c r="P45" s="22" t="s">
        <v>210</v>
      </c>
      <c r="Q45" s="22"/>
      <c r="R45" s="25"/>
      <c r="T45" s="18" t="str">
        <f t="shared" si="0"/>
        <v>22656-22665-2017</v>
      </c>
    </row>
    <row r="46" spans="1:20" x14ac:dyDescent="0.2">
      <c r="A46" s="36" t="s">
        <v>343</v>
      </c>
      <c r="B46" s="37" t="s">
        <v>189</v>
      </c>
      <c r="C46" s="37" t="s">
        <v>201</v>
      </c>
      <c r="D46" s="38" t="s">
        <v>344</v>
      </c>
      <c r="E46" s="39" t="s">
        <v>239</v>
      </c>
      <c r="F46" s="40" t="s">
        <v>558</v>
      </c>
      <c r="G46" s="20" t="s">
        <v>345</v>
      </c>
      <c r="I46" s="22" t="s">
        <v>210</v>
      </c>
      <c r="T46" s="18" t="str">
        <f t="shared" si="0"/>
        <v>22656-22388-2017</v>
      </c>
    </row>
    <row r="47" spans="1:20" hidden="1" x14ac:dyDescent="0.2">
      <c r="A47" s="42" t="s">
        <v>346</v>
      </c>
      <c r="B47" s="43" t="s">
        <v>189</v>
      </c>
      <c r="C47" s="37" t="s">
        <v>324</v>
      </c>
      <c r="D47" s="38" t="s">
        <v>347</v>
      </c>
      <c r="E47" s="41" t="s">
        <v>348</v>
      </c>
      <c r="F47" s="40" t="e">
        <v>#N/A</v>
      </c>
      <c r="G47" s="27" t="s">
        <v>327</v>
      </c>
      <c r="N47" s="22"/>
      <c r="O47" s="22" t="s">
        <v>210</v>
      </c>
      <c r="T47" s="18" t="str">
        <f t="shared" si="0"/>
        <v>22656-22338-2015</v>
      </c>
    </row>
    <row r="48" spans="1:20" hidden="1" x14ac:dyDescent="0.2">
      <c r="A48" s="42" t="s">
        <v>349</v>
      </c>
      <c r="B48" s="43" t="s">
        <v>189</v>
      </c>
      <c r="C48" s="37" t="s">
        <v>324</v>
      </c>
      <c r="D48" s="38" t="s">
        <v>350</v>
      </c>
      <c r="E48" s="41" t="s">
        <v>348</v>
      </c>
      <c r="F48" s="40" t="e">
        <v>#N/A</v>
      </c>
      <c r="G48" s="27" t="s">
        <v>327</v>
      </c>
      <c r="N48" s="22"/>
      <c r="O48" s="22" t="s">
        <v>210</v>
      </c>
      <c r="T48" s="18" t="str">
        <f t="shared" si="0"/>
        <v>22656-22401-2015</v>
      </c>
    </row>
    <row r="49" spans="1:20" x14ac:dyDescent="0.2">
      <c r="A49" s="42" t="s">
        <v>351</v>
      </c>
      <c r="B49" s="43" t="s">
        <v>189</v>
      </c>
      <c r="C49" s="37" t="s">
        <v>201</v>
      </c>
      <c r="D49" s="38" t="s">
        <v>352</v>
      </c>
      <c r="E49" s="41" t="s">
        <v>271</v>
      </c>
      <c r="F49" s="40" t="s">
        <v>559</v>
      </c>
      <c r="G49" s="27" t="s">
        <v>353</v>
      </c>
      <c r="L49" s="22" t="s">
        <v>210</v>
      </c>
      <c r="M49" s="22"/>
      <c r="N49" s="28"/>
      <c r="O49" s="22"/>
      <c r="T49" s="18" t="str">
        <f t="shared" si="0"/>
        <v>22656-20752-2017</v>
      </c>
    </row>
    <row r="50" spans="1:20" x14ac:dyDescent="0.2">
      <c r="A50" s="42" t="s">
        <v>354</v>
      </c>
      <c r="B50" s="43" t="s">
        <v>189</v>
      </c>
      <c r="C50" s="37" t="s">
        <v>201</v>
      </c>
      <c r="D50" s="38" t="s">
        <v>355</v>
      </c>
      <c r="E50" s="41" t="s">
        <v>356</v>
      </c>
      <c r="F50" s="40" t="s">
        <v>560</v>
      </c>
      <c r="G50" s="27" t="s">
        <v>357</v>
      </c>
      <c r="O50" s="22" t="s">
        <v>210</v>
      </c>
      <c r="T50" s="18" t="str">
        <f t="shared" si="0"/>
        <v>22656-22249-2017</v>
      </c>
    </row>
    <row r="51" spans="1:20" hidden="1" x14ac:dyDescent="0.2">
      <c r="A51" s="36" t="s">
        <v>358</v>
      </c>
      <c r="B51" s="37" t="s">
        <v>359</v>
      </c>
      <c r="C51" s="37" t="s">
        <v>197</v>
      </c>
      <c r="D51" s="38" t="s">
        <v>360</v>
      </c>
      <c r="E51" s="39" t="s">
        <v>361</v>
      </c>
      <c r="F51" s="40" t="e">
        <v>#N/A</v>
      </c>
      <c r="G51" s="27" t="s">
        <v>362</v>
      </c>
      <c r="T51" s="18" t="str">
        <f t="shared" si="0"/>
        <v>22337-2010</v>
      </c>
    </row>
    <row r="52" spans="1:20" x14ac:dyDescent="0.2">
      <c r="A52" s="36" t="s">
        <v>363</v>
      </c>
      <c r="B52" s="37" t="s">
        <v>189</v>
      </c>
      <c r="C52" s="37" t="s">
        <v>201</v>
      </c>
      <c r="D52" s="38" t="s">
        <v>364</v>
      </c>
      <c r="E52" s="39" t="s">
        <v>365</v>
      </c>
      <c r="F52" s="40" t="s">
        <v>561</v>
      </c>
      <c r="G52" s="27" t="s">
        <v>366</v>
      </c>
      <c r="N52" s="23"/>
      <c r="Q52" s="22" t="s">
        <v>367</v>
      </c>
      <c r="T52" s="18" t="str">
        <f t="shared" si="0"/>
        <v>22656-22365-2017</v>
      </c>
    </row>
    <row r="53" spans="1:20" hidden="1" x14ac:dyDescent="0.2">
      <c r="A53" s="36" t="s">
        <v>368</v>
      </c>
      <c r="B53" s="37" t="s">
        <v>369</v>
      </c>
      <c r="C53" s="37" t="s">
        <v>260</v>
      </c>
      <c r="D53" s="38" t="s">
        <v>370</v>
      </c>
      <c r="E53" s="41" t="s">
        <v>199</v>
      </c>
      <c r="F53" s="40" t="e">
        <v>#N/A</v>
      </c>
      <c r="G53" s="27" t="s">
        <v>371</v>
      </c>
      <c r="L53" s="22"/>
      <c r="N53" s="22"/>
      <c r="O53" s="22"/>
      <c r="T53" s="18" t="str">
        <f t="shared" si="0"/>
        <v>21874-2012</v>
      </c>
    </row>
    <row r="54" spans="1:20" hidden="1" x14ac:dyDescent="0.2">
      <c r="A54" s="36" t="s">
        <v>372</v>
      </c>
      <c r="B54" s="37" t="s">
        <v>189</v>
      </c>
      <c r="C54" s="37" t="s">
        <v>251</v>
      </c>
      <c r="D54" s="38" t="s">
        <v>373</v>
      </c>
      <c r="E54" s="39" t="s">
        <v>199</v>
      </c>
      <c r="F54" s="40" t="e">
        <v>#N/A</v>
      </c>
      <c r="G54" s="27" t="s">
        <v>374</v>
      </c>
      <c r="T54" s="18" t="str">
        <f t="shared" si="0"/>
        <v>22656-22248-2013</v>
      </c>
    </row>
    <row r="55" spans="1:20" x14ac:dyDescent="0.2">
      <c r="A55" s="36" t="s">
        <v>375</v>
      </c>
      <c r="B55" s="37" t="s">
        <v>189</v>
      </c>
      <c r="C55" s="37" t="s">
        <v>190</v>
      </c>
      <c r="D55" s="38" t="s">
        <v>376</v>
      </c>
      <c r="E55" s="39" t="s">
        <v>377</v>
      </c>
      <c r="F55" s="40" t="s">
        <v>562</v>
      </c>
      <c r="G55" s="20" t="s">
        <v>378</v>
      </c>
      <c r="N55" s="22" t="s">
        <v>210</v>
      </c>
      <c r="R55" s="25"/>
      <c r="T55" s="18" t="str">
        <f t="shared" si="0"/>
        <v>22656-22591-2018</v>
      </c>
    </row>
    <row r="56" spans="1:20" hidden="1" x14ac:dyDescent="0.2">
      <c r="A56" s="36" t="s">
        <v>379</v>
      </c>
      <c r="B56" s="37" t="s">
        <v>380</v>
      </c>
      <c r="C56" s="37" t="s">
        <v>201</v>
      </c>
      <c r="D56" s="38" t="s">
        <v>381</v>
      </c>
      <c r="E56" s="39" t="s">
        <v>199</v>
      </c>
      <c r="F56" s="40" t="e">
        <v>#N/A</v>
      </c>
      <c r="G56" s="20"/>
      <c r="R56" s="25"/>
      <c r="T56" s="18" t="str">
        <f t="shared" si="0"/>
        <v>22608-2017</v>
      </c>
    </row>
    <row r="57" spans="1:20" hidden="1" x14ac:dyDescent="0.2">
      <c r="A57" s="36" t="s">
        <v>382</v>
      </c>
      <c r="B57" s="37" t="s">
        <v>189</v>
      </c>
      <c r="C57" s="37" t="s">
        <v>201</v>
      </c>
      <c r="D57" s="38" t="s">
        <v>383</v>
      </c>
      <c r="E57" s="39" t="s">
        <v>384</v>
      </c>
      <c r="F57" s="40" t="e">
        <v>#N/A</v>
      </c>
      <c r="G57" s="20"/>
      <c r="I57" s="25" t="s">
        <v>334</v>
      </c>
      <c r="M57" s="22"/>
      <c r="R57" s="22"/>
      <c r="T57" s="18" t="str">
        <f t="shared" si="0"/>
        <v>22656-22592-2017</v>
      </c>
    </row>
    <row r="58" spans="1:20" x14ac:dyDescent="0.2">
      <c r="A58" s="36" t="s">
        <v>385</v>
      </c>
      <c r="B58" s="37" t="s">
        <v>189</v>
      </c>
      <c r="C58" s="37" t="s">
        <v>190</v>
      </c>
      <c r="D58" s="38" t="s">
        <v>386</v>
      </c>
      <c r="E58" s="41" t="s">
        <v>314</v>
      </c>
      <c r="F58" s="40" t="s">
        <v>563</v>
      </c>
      <c r="G58" s="20" t="s">
        <v>387</v>
      </c>
      <c r="I58" s="25"/>
      <c r="M58" s="22"/>
      <c r="O58" s="22" t="s">
        <v>210</v>
      </c>
      <c r="T58" s="18" t="str">
        <f t="shared" si="0"/>
        <v>22656-22607-2018</v>
      </c>
    </row>
    <row r="59" spans="1:20" x14ac:dyDescent="0.2">
      <c r="A59" s="36" t="s">
        <v>388</v>
      </c>
      <c r="B59" s="37" t="s">
        <v>189</v>
      </c>
      <c r="C59" s="37" t="s">
        <v>190</v>
      </c>
      <c r="D59" s="38" t="s">
        <v>389</v>
      </c>
      <c r="E59" s="41" t="s">
        <v>314</v>
      </c>
      <c r="F59" s="40" t="s">
        <v>564</v>
      </c>
      <c r="G59" s="20" t="s">
        <v>390</v>
      </c>
      <c r="O59" s="22" t="s">
        <v>210</v>
      </c>
      <c r="T59" s="18" t="str">
        <f t="shared" si="0"/>
        <v>22656-22250-2018</v>
      </c>
    </row>
    <row r="60" spans="1:20" x14ac:dyDescent="0.2">
      <c r="A60" s="36" t="s">
        <v>391</v>
      </c>
      <c r="B60" s="37" t="s">
        <v>189</v>
      </c>
      <c r="C60" s="37" t="s">
        <v>190</v>
      </c>
      <c r="D60" s="38" t="s">
        <v>392</v>
      </c>
      <c r="E60" s="41" t="s">
        <v>314</v>
      </c>
      <c r="F60" s="40" t="s">
        <v>565</v>
      </c>
      <c r="G60" s="20" t="s">
        <v>393</v>
      </c>
      <c r="O60" s="22" t="s">
        <v>210</v>
      </c>
      <c r="T60" s="18" t="str">
        <f t="shared" si="0"/>
        <v>22656-22251-2018</v>
      </c>
    </row>
    <row r="61" spans="1:20" x14ac:dyDescent="0.2">
      <c r="A61" s="36" t="s">
        <v>394</v>
      </c>
      <c r="B61" s="37" t="s">
        <v>189</v>
      </c>
      <c r="C61" s="37" t="s">
        <v>201</v>
      </c>
      <c r="D61" s="38" t="s">
        <v>395</v>
      </c>
      <c r="E61" s="39" t="s">
        <v>239</v>
      </c>
      <c r="F61" s="40" t="s">
        <v>566</v>
      </c>
      <c r="G61" s="20" t="s">
        <v>396</v>
      </c>
      <c r="I61" s="22" t="s">
        <v>210</v>
      </c>
      <c r="T61" s="18" t="str">
        <f t="shared" si="0"/>
        <v>22656-22177-2017</v>
      </c>
    </row>
    <row r="62" spans="1:20" x14ac:dyDescent="0.2">
      <c r="A62" s="36" t="s">
        <v>397</v>
      </c>
      <c r="B62" s="37" t="s">
        <v>189</v>
      </c>
      <c r="C62" s="37" t="s">
        <v>201</v>
      </c>
      <c r="D62" s="38" t="s">
        <v>398</v>
      </c>
      <c r="E62" s="41" t="s">
        <v>248</v>
      </c>
      <c r="F62" s="40" t="s">
        <v>567</v>
      </c>
      <c r="G62" s="20" t="s">
        <v>399</v>
      </c>
      <c r="K62" s="22" t="s">
        <v>210</v>
      </c>
      <c r="L62" s="22"/>
      <c r="M62" s="22"/>
      <c r="N62" s="22"/>
      <c r="T62" s="18" t="str">
        <f t="shared" si="0"/>
        <v>22656-21536-2017</v>
      </c>
    </row>
    <row r="63" spans="1:20" x14ac:dyDescent="0.2">
      <c r="A63" s="36" t="s">
        <v>400</v>
      </c>
      <c r="B63" s="37" t="s">
        <v>189</v>
      </c>
      <c r="C63" s="37" t="s">
        <v>201</v>
      </c>
      <c r="D63" s="38" t="s">
        <v>401</v>
      </c>
      <c r="E63" s="41" t="s">
        <v>271</v>
      </c>
      <c r="F63" s="40" t="s">
        <v>568</v>
      </c>
      <c r="G63" s="20" t="s">
        <v>402</v>
      </c>
      <c r="K63" s="22" t="s">
        <v>210</v>
      </c>
      <c r="M63" s="22"/>
      <c r="N63" s="22"/>
      <c r="T63" s="18" t="str">
        <f t="shared" si="0"/>
        <v>22656-22648-2017</v>
      </c>
    </row>
    <row r="64" spans="1:20" hidden="1" x14ac:dyDescent="0.2">
      <c r="A64" s="36" t="s">
        <v>403</v>
      </c>
      <c r="B64" s="37" t="s">
        <v>189</v>
      </c>
      <c r="C64" s="37" t="s">
        <v>324</v>
      </c>
      <c r="D64" s="38" t="s">
        <v>404</v>
      </c>
      <c r="E64" s="41" t="s">
        <v>405</v>
      </c>
      <c r="F64" s="40" t="e">
        <v>#N/A</v>
      </c>
      <c r="G64" s="20" t="s">
        <v>327</v>
      </c>
      <c r="M64" s="22"/>
      <c r="N64" s="22"/>
      <c r="O64" s="22" t="s">
        <v>210</v>
      </c>
      <c r="T64" s="18" t="str">
        <f t="shared" si="0"/>
        <v>22656-22637-2015</v>
      </c>
    </row>
    <row r="65" spans="1:20" hidden="1" x14ac:dyDescent="0.2">
      <c r="A65" s="36" t="s">
        <v>406</v>
      </c>
      <c r="B65" s="37" t="s">
        <v>189</v>
      </c>
      <c r="C65" s="37" t="s">
        <v>324</v>
      </c>
      <c r="D65" s="38" t="s">
        <v>407</v>
      </c>
      <c r="E65" s="41" t="s">
        <v>405</v>
      </c>
      <c r="F65" s="40" t="e">
        <v>#N/A</v>
      </c>
      <c r="G65" s="20" t="s">
        <v>327</v>
      </c>
      <c r="L65" s="22"/>
      <c r="M65" s="22"/>
      <c r="N65" s="22"/>
      <c r="T65" s="18" t="str">
        <f t="shared" si="0"/>
        <v>22656-22657-2015</v>
      </c>
    </row>
    <row r="66" spans="1:20" hidden="1" x14ac:dyDescent="0.2">
      <c r="A66" s="36" t="s">
        <v>408</v>
      </c>
      <c r="B66" s="37" t="s">
        <v>189</v>
      </c>
      <c r="C66" s="37" t="s">
        <v>324</v>
      </c>
      <c r="D66" s="38" t="s">
        <v>409</v>
      </c>
      <c r="E66" s="41" t="s">
        <v>410</v>
      </c>
      <c r="F66" s="40" t="e">
        <v>#N/A</v>
      </c>
      <c r="G66" s="20" t="s">
        <v>411</v>
      </c>
      <c r="L66" s="22"/>
      <c r="M66" s="22"/>
      <c r="N66" s="22"/>
      <c r="T66" s="18" t="str">
        <f t="shared" si="0"/>
        <v>22656-22658-2015</v>
      </c>
    </row>
    <row r="67" spans="1:20" x14ac:dyDescent="0.2">
      <c r="A67" s="36" t="s">
        <v>412</v>
      </c>
      <c r="B67" s="37" t="s">
        <v>189</v>
      </c>
      <c r="C67" s="37" t="s">
        <v>190</v>
      </c>
      <c r="D67" s="38" t="s">
        <v>413</v>
      </c>
      <c r="E67" s="41" t="s">
        <v>314</v>
      </c>
      <c r="F67" s="40" t="s">
        <v>569</v>
      </c>
      <c r="G67" s="20" t="s">
        <v>414</v>
      </c>
      <c r="L67" s="22"/>
      <c r="M67" s="22"/>
      <c r="N67" s="22"/>
      <c r="O67" s="22" t="s">
        <v>210</v>
      </c>
      <c r="T67" s="18" t="str">
        <f t="shared" si="0"/>
        <v>22656-22659-2018</v>
      </c>
    </row>
    <row r="68" spans="1:20" hidden="1" x14ac:dyDescent="0.2">
      <c r="A68" s="36" t="s">
        <v>415</v>
      </c>
      <c r="B68" s="37" t="s">
        <v>189</v>
      </c>
      <c r="C68" s="37" t="s">
        <v>324</v>
      </c>
      <c r="D68" s="38" t="s">
        <v>416</v>
      </c>
      <c r="E68" s="41" t="s">
        <v>417</v>
      </c>
      <c r="F68" s="40" t="e">
        <v>#N/A</v>
      </c>
      <c r="G68" s="20" t="s">
        <v>327</v>
      </c>
      <c r="M68" s="22"/>
      <c r="N68" s="22"/>
      <c r="O68" s="22" t="s">
        <v>210</v>
      </c>
      <c r="T68" s="18" t="str">
        <f t="shared" si="0"/>
        <v>22656-22660-2015</v>
      </c>
    </row>
    <row r="69" spans="1:20" x14ac:dyDescent="0.2">
      <c r="A69" s="36" t="s">
        <v>418</v>
      </c>
      <c r="B69" s="37" t="s">
        <v>189</v>
      </c>
      <c r="C69" s="37" t="s">
        <v>201</v>
      </c>
      <c r="D69" s="38" t="s">
        <v>419</v>
      </c>
      <c r="E69" s="41" t="s">
        <v>420</v>
      </c>
      <c r="F69" s="40" t="s">
        <v>570</v>
      </c>
      <c r="G69" s="20" t="s">
        <v>421</v>
      </c>
      <c r="M69" s="22"/>
      <c r="N69" s="22"/>
      <c r="O69" s="22" t="s">
        <v>210</v>
      </c>
      <c r="T69" s="18" t="str">
        <f t="shared" ref="T69:T72" si="1">IF(B69="22656",CONCATENATE(B69,"-",RIGHT(D69,5),"-",C69),CONCATENATE(B69,"-",C69))</f>
        <v>22656-22664-2017</v>
      </c>
    </row>
    <row r="70" spans="1:20" x14ac:dyDescent="0.2">
      <c r="A70" s="36" t="s">
        <v>422</v>
      </c>
      <c r="B70" s="37" t="s">
        <v>189</v>
      </c>
      <c r="C70" s="37" t="s">
        <v>190</v>
      </c>
      <c r="D70" s="38" t="s">
        <v>423</v>
      </c>
      <c r="E70" s="41" t="s">
        <v>314</v>
      </c>
      <c r="F70" s="40" t="s">
        <v>571</v>
      </c>
      <c r="G70" s="20" t="s">
        <v>424</v>
      </c>
      <c r="O70" s="22" t="s">
        <v>210</v>
      </c>
      <c r="T70" s="18" t="str">
        <f t="shared" si="1"/>
        <v>22656-22253-2018</v>
      </c>
    </row>
    <row r="71" spans="1:20" hidden="1" x14ac:dyDescent="0.2">
      <c r="A71" s="36" t="s">
        <v>425</v>
      </c>
      <c r="B71" s="37" t="s">
        <v>189</v>
      </c>
      <c r="C71" s="37" t="s">
        <v>251</v>
      </c>
      <c r="D71" s="38" t="s">
        <v>426</v>
      </c>
      <c r="E71" s="41" t="s">
        <v>427</v>
      </c>
      <c r="F71" s="40" t="e">
        <v>#N/A</v>
      </c>
      <c r="G71" s="20"/>
      <c r="L71" s="25" t="s">
        <v>428</v>
      </c>
      <c r="O71" s="22"/>
      <c r="T71" s="18" t="str">
        <f t="shared" si="1"/>
        <v>22656-22638-2013</v>
      </c>
    </row>
    <row r="72" spans="1:20" hidden="1" x14ac:dyDescent="0.2">
      <c r="A72" s="36" t="s">
        <v>429</v>
      </c>
      <c r="B72" s="37" t="s">
        <v>189</v>
      </c>
      <c r="C72" s="37" t="s">
        <v>251</v>
      </c>
      <c r="D72" s="38" t="s">
        <v>430</v>
      </c>
      <c r="E72" s="41" t="s">
        <v>427</v>
      </c>
      <c r="F72" s="40" t="e">
        <v>#N/A</v>
      </c>
      <c r="G72" s="20"/>
      <c r="L72" s="25" t="s">
        <v>428</v>
      </c>
      <c r="O72" s="22"/>
      <c r="T72" s="18" t="str">
        <f t="shared" si="1"/>
        <v>22656-22639-2013</v>
      </c>
    </row>
    <row r="73" spans="1:20" hidden="1" x14ac:dyDescent="0.2">
      <c r="A73" s="42" t="s">
        <v>431</v>
      </c>
      <c r="B73" s="44">
        <v>22656</v>
      </c>
      <c r="C73" s="37" t="s">
        <v>251</v>
      </c>
      <c r="D73" s="38" t="s">
        <v>432</v>
      </c>
      <c r="E73" s="41" t="s">
        <v>427</v>
      </c>
      <c r="F73" s="40" t="e">
        <v>#N/A</v>
      </c>
      <c r="G73" s="27"/>
      <c r="L73" s="22" t="s">
        <v>433</v>
      </c>
      <c r="N73" s="28"/>
      <c r="O73" s="25"/>
      <c r="T73" s="18" t="str">
        <f>IF(B73=22656,CONCATENATE(B73,"-",RIGHT(D73,5),"-",C73),CONCATENATE(B73,"-",C73))</f>
        <v>22656-22640-2013</v>
      </c>
    </row>
    <row r="74" spans="1:20" x14ac:dyDescent="0.2">
      <c r="A74" s="36" t="s">
        <v>434</v>
      </c>
      <c r="B74" s="37" t="s">
        <v>189</v>
      </c>
      <c r="C74" s="37" t="s">
        <v>201</v>
      </c>
      <c r="D74" s="38" t="s">
        <v>435</v>
      </c>
      <c r="E74" s="39" t="s">
        <v>243</v>
      </c>
      <c r="F74" s="40" t="s">
        <v>572</v>
      </c>
      <c r="G74" s="20" t="s">
        <v>436</v>
      </c>
      <c r="N74" s="30"/>
      <c r="O74" s="25"/>
      <c r="Q74" s="22" t="s">
        <v>210</v>
      </c>
      <c r="T74" s="18" t="str">
        <f t="shared" ref="T74:T82" si="2">IF(B74="22656",CONCATENATE(B74,"-",RIGHT(D74,5),"-",C74),CONCATENATE(B74,"-",C74))</f>
        <v>22656-22252-2017</v>
      </c>
    </row>
    <row r="75" spans="1:20" x14ac:dyDescent="0.2">
      <c r="A75" s="36" t="s">
        <v>437</v>
      </c>
      <c r="B75" s="37" t="s">
        <v>189</v>
      </c>
      <c r="C75" s="37" t="s">
        <v>201</v>
      </c>
      <c r="D75" s="38" t="s">
        <v>438</v>
      </c>
      <c r="E75" s="41" t="s">
        <v>271</v>
      </c>
      <c r="F75" s="40" t="s">
        <v>573</v>
      </c>
      <c r="G75" s="20" t="s">
        <v>439</v>
      </c>
      <c r="L75" s="22" t="s">
        <v>210</v>
      </c>
      <c r="M75" s="22"/>
      <c r="O75" s="25"/>
      <c r="T75" s="18" t="str">
        <f t="shared" si="2"/>
        <v>22656-21539-2017</v>
      </c>
    </row>
    <row r="76" spans="1:20" x14ac:dyDescent="0.2">
      <c r="A76" s="36" t="s">
        <v>440</v>
      </c>
      <c r="B76" s="37" t="s">
        <v>189</v>
      </c>
      <c r="C76" s="37" t="s">
        <v>201</v>
      </c>
      <c r="D76" s="38" t="s">
        <v>441</v>
      </c>
      <c r="E76" s="39" t="s">
        <v>239</v>
      </c>
      <c r="F76" s="40" t="s">
        <v>574</v>
      </c>
      <c r="G76" s="20" t="s">
        <v>442</v>
      </c>
      <c r="I76" s="22" t="s">
        <v>210</v>
      </c>
      <c r="O76" s="25"/>
      <c r="T76" s="18" t="str">
        <f t="shared" si="2"/>
        <v>22656-21816-2017</v>
      </c>
    </row>
    <row r="77" spans="1:20" x14ac:dyDescent="0.2">
      <c r="A77" s="36" t="s">
        <v>443</v>
      </c>
      <c r="B77" s="37" t="s">
        <v>189</v>
      </c>
      <c r="C77" s="37" t="s">
        <v>201</v>
      </c>
      <c r="D77" s="38" t="s">
        <v>444</v>
      </c>
      <c r="E77" s="41" t="s">
        <v>271</v>
      </c>
      <c r="F77" s="40" t="s">
        <v>575</v>
      </c>
      <c r="G77" s="20" t="s">
        <v>445</v>
      </c>
      <c r="I77" s="22"/>
      <c r="L77" s="22" t="s">
        <v>210</v>
      </c>
      <c r="O77" s="25"/>
      <c r="T77" s="18" t="str">
        <f t="shared" si="2"/>
        <v>22656-22641-2017</v>
      </c>
    </row>
    <row r="78" spans="1:20" x14ac:dyDescent="0.2">
      <c r="A78" s="36" t="s">
        <v>446</v>
      </c>
      <c r="B78" s="37" t="s">
        <v>189</v>
      </c>
      <c r="C78" s="37" t="s">
        <v>201</v>
      </c>
      <c r="D78" s="38" t="s">
        <v>447</v>
      </c>
      <c r="E78" s="41" t="s">
        <v>271</v>
      </c>
      <c r="F78" s="40" t="s">
        <v>576</v>
      </c>
      <c r="G78" s="20" t="s">
        <v>448</v>
      </c>
      <c r="I78" s="22"/>
      <c r="L78" s="22" t="s">
        <v>210</v>
      </c>
      <c r="O78" s="25"/>
      <c r="T78" s="18" t="str">
        <f t="shared" si="2"/>
        <v>22656-22650-2017</v>
      </c>
    </row>
    <row r="79" spans="1:20" hidden="1" x14ac:dyDescent="0.2">
      <c r="A79" s="36" t="s">
        <v>449</v>
      </c>
      <c r="B79" s="37" t="s">
        <v>189</v>
      </c>
      <c r="C79" s="37" t="s">
        <v>324</v>
      </c>
      <c r="D79" s="38" t="s">
        <v>450</v>
      </c>
      <c r="E79" s="41" t="s">
        <v>451</v>
      </c>
      <c r="F79" s="44"/>
      <c r="G79" s="20" t="s">
        <v>327</v>
      </c>
      <c r="I79" s="22"/>
      <c r="L79" s="22"/>
      <c r="O79" s="25"/>
      <c r="T79" s="18" t="str">
        <f t="shared" si="2"/>
        <v>22656-22653-2015</v>
      </c>
    </row>
    <row r="80" spans="1:20" x14ac:dyDescent="0.2">
      <c r="A80" s="36" t="s">
        <v>452</v>
      </c>
      <c r="B80" s="37" t="s">
        <v>189</v>
      </c>
      <c r="C80" s="37" t="s">
        <v>190</v>
      </c>
      <c r="D80" s="38" t="s">
        <v>453</v>
      </c>
      <c r="E80" s="41" t="s">
        <v>314</v>
      </c>
      <c r="F80" s="40" t="s">
        <v>577</v>
      </c>
      <c r="G80" s="20" t="s">
        <v>454</v>
      </c>
      <c r="H80" s="18" t="s">
        <v>455</v>
      </c>
      <c r="N80" s="23"/>
      <c r="O80" s="22" t="s">
        <v>210</v>
      </c>
      <c r="T80" s="18" t="str">
        <f t="shared" si="2"/>
        <v>22656-22256-2018</v>
      </c>
    </row>
    <row r="81" spans="1:20" hidden="1" x14ac:dyDescent="0.2">
      <c r="A81" s="36" t="s">
        <v>456</v>
      </c>
      <c r="B81" s="37" t="s">
        <v>189</v>
      </c>
      <c r="C81" s="37" t="s">
        <v>213</v>
      </c>
      <c r="D81" s="38" t="s">
        <v>457</v>
      </c>
      <c r="E81" s="41" t="s">
        <v>458</v>
      </c>
      <c r="F81" s="40" t="e">
        <v>#N/A</v>
      </c>
      <c r="G81" s="20"/>
      <c r="N81" s="23"/>
      <c r="Q81" s="25" t="s">
        <v>322</v>
      </c>
      <c r="T81" s="18" t="str">
        <f t="shared" si="2"/>
        <v>22656-22340-2014</v>
      </c>
    </row>
    <row r="82" spans="1:20" x14ac:dyDescent="0.2">
      <c r="A82" s="36" t="s">
        <v>459</v>
      </c>
      <c r="B82" s="37" t="s">
        <v>189</v>
      </c>
      <c r="C82" s="37" t="s">
        <v>201</v>
      </c>
      <c r="D82" s="38" t="s">
        <v>460</v>
      </c>
      <c r="E82" s="41" t="s">
        <v>208</v>
      </c>
      <c r="F82" s="40" t="s">
        <v>578</v>
      </c>
      <c r="G82" s="20" t="s">
        <v>461</v>
      </c>
      <c r="H82" s="22" t="s">
        <v>210</v>
      </c>
      <c r="N82" s="23"/>
      <c r="T82" s="18" t="str">
        <f t="shared" si="2"/>
        <v>22656-22606-2017</v>
      </c>
    </row>
    <row r="83" spans="1:20" x14ac:dyDescent="0.2">
      <c r="A83" s="42" t="s">
        <v>462</v>
      </c>
      <c r="B83" s="44">
        <v>22656</v>
      </c>
      <c r="C83" s="44">
        <v>2017</v>
      </c>
      <c r="D83" s="44" t="s">
        <v>463</v>
      </c>
      <c r="E83" s="39" t="s">
        <v>230</v>
      </c>
      <c r="F83" s="40" t="s">
        <v>579</v>
      </c>
      <c r="G83" s="27" t="s">
        <v>464</v>
      </c>
      <c r="J83" s="22" t="s">
        <v>210</v>
      </c>
      <c r="N83" s="22"/>
      <c r="T83" s="18" t="str">
        <f>IF(B83=22656,CONCATENATE(B83,"-",RIGHT(D83,5),"-",C83),CONCATENATE(B83,"-",C83))</f>
        <v>22656-22059-2017</v>
      </c>
    </row>
    <row r="84" spans="1:20" hidden="1" x14ac:dyDescent="0.2">
      <c r="A84" s="42" t="s">
        <v>465</v>
      </c>
      <c r="B84" s="44">
        <v>22656</v>
      </c>
      <c r="C84" s="44" t="s">
        <v>324</v>
      </c>
      <c r="D84" s="44" t="s">
        <v>466</v>
      </c>
      <c r="E84" s="39" t="s">
        <v>467</v>
      </c>
      <c r="F84" s="44"/>
      <c r="G84" s="27" t="s">
        <v>327</v>
      </c>
      <c r="J84" s="22"/>
      <c r="N84" s="22"/>
      <c r="P84" s="22" t="s">
        <v>210</v>
      </c>
      <c r="T84" s="18" t="str">
        <f>IF(B84=22656,CONCATENATE(B84,"-",RIGHT(D84,5),"-",C84),CONCATENATE(B84,"-",C84))</f>
        <v>22656-22654-2015</v>
      </c>
    </row>
    <row r="85" spans="1:20" x14ac:dyDescent="0.2">
      <c r="A85" s="42" t="s">
        <v>468</v>
      </c>
      <c r="B85" s="44">
        <v>22656</v>
      </c>
      <c r="C85" s="44">
        <v>2018</v>
      </c>
      <c r="D85" s="44" t="s">
        <v>469</v>
      </c>
      <c r="E85" s="39" t="s">
        <v>284</v>
      </c>
      <c r="F85" s="40" t="s">
        <v>580</v>
      </c>
      <c r="G85" s="27" t="s">
        <v>470</v>
      </c>
      <c r="N85" s="30"/>
      <c r="R85" s="22" t="s">
        <v>210</v>
      </c>
      <c r="T85" s="18" t="str">
        <f>IF(B85=22656,CONCATENATE(B85,"-",RIGHT(D85,5),"-",C85),CONCATENATE(B85,"-",C85))</f>
        <v>22656-22261-2018</v>
      </c>
    </row>
    <row r="86" spans="1:20" x14ac:dyDescent="0.2">
      <c r="A86" s="42"/>
      <c r="B86" s="44"/>
      <c r="C86" s="44"/>
      <c r="D86" s="44"/>
      <c r="E86" s="39"/>
      <c r="F86" s="44"/>
      <c r="G86" s="27"/>
      <c r="N86" s="30"/>
      <c r="R86" s="22"/>
    </row>
    <row r="87" spans="1:20" x14ac:dyDescent="0.2">
      <c r="A87" s="36" t="s">
        <v>471</v>
      </c>
      <c r="B87" s="37" t="s">
        <v>189</v>
      </c>
      <c r="C87" s="37" t="s">
        <v>190</v>
      </c>
      <c r="D87" s="38" t="s">
        <v>472</v>
      </c>
      <c r="E87" s="39" t="s">
        <v>243</v>
      </c>
      <c r="F87" s="40" t="s">
        <v>581</v>
      </c>
      <c r="G87" s="21" t="s">
        <v>473</v>
      </c>
      <c r="K87" s="22"/>
      <c r="L87" s="22"/>
      <c r="M87" s="22"/>
      <c r="N87" s="22"/>
      <c r="Q87" s="22" t="s">
        <v>210</v>
      </c>
      <c r="T87" s="18" t="str">
        <f t="shared" ref="T87:T96" si="3">IF(B87="22656",CONCATENATE(B87,"-",RIGHT(D87,5),"-",C87),CONCATENATE(B87,"-",C87))</f>
        <v>22656-22655-2018</v>
      </c>
    </row>
    <row r="88" spans="1:20" x14ac:dyDescent="0.2">
      <c r="A88" s="36" t="s">
        <v>474</v>
      </c>
      <c r="B88" s="37" t="s">
        <v>189</v>
      </c>
      <c r="C88" s="37" t="s">
        <v>190</v>
      </c>
      <c r="D88" s="38" t="s">
        <v>472</v>
      </c>
      <c r="E88" s="39" t="s">
        <v>243</v>
      </c>
      <c r="F88" s="40" t="s">
        <v>581</v>
      </c>
      <c r="G88" s="21" t="s">
        <v>475</v>
      </c>
      <c r="K88" s="22"/>
      <c r="L88" s="22"/>
      <c r="M88" s="22"/>
      <c r="N88" s="22"/>
      <c r="Q88" s="22" t="s">
        <v>210</v>
      </c>
      <c r="T88" s="18" t="str">
        <f t="shared" si="3"/>
        <v>22656-22655-2018</v>
      </c>
    </row>
    <row r="89" spans="1:20" x14ac:dyDescent="0.2">
      <c r="A89" s="36" t="s">
        <v>476</v>
      </c>
      <c r="B89" s="37" t="s">
        <v>189</v>
      </c>
      <c r="C89" s="37" t="s">
        <v>190</v>
      </c>
      <c r="D89" s="38" t="s">
        <v>472</v>
      </c>
      <c r="E89" s="39" t="s">
        <v>243</v>
      </c>
      <c r="F89" s="40" t="s">
        <v>581</v>
      </c>
      <c r="G89" s="21" t="s">
        <v>477</v>
      </c>
      <c r="K89" s="22"/>
      <c r="L89" s="22"/>
      <c r="M89" s="22"/>
      <c r="N89" s="22"/>
      <c r="Q89" s="22" t="s">
        <v>210</v>
      </c>
      <c r="T89" s="18" t="str">
        <f t="shared" si="3"/>
        <v>22656-22655-2018</v>
      </c>
    </row>
    <row r="90" spans="1:20" x14ac:dyDescent="0.2">
      <c r="A90" s="36" t="s">
        <v>478</v>
      </c>
      <c r="B90" s="37" t="s">
        <v>189</v>
      </c>
      <c r="C90" s="37" t="s">
        <v>190</v>
      </c>
      <c r="D90" s="38" t="s">
        <v>472</v>
      </c>
      <c r="E90" s="39" t="s">
        <v>243</v>
      </c>
      <c r="F90" s="40" t="s">
        <v>581</v>
      </c>
      <c r="G90" s="21" t="s">
        <v>479</v>
      </c>
      <c r="K90" s="22"/>
      <c r="L90" s="22"/>
      <c r="M90" s="22"/>
      <c r="N90" s="22"/>
      <c r="Q90" s="22" t="s">
        <v>210</v>
      </c>
      <c r="T90" s="18" t="str">
        <f t="shared" si="3"/>
        <v>22656-22655-2018</v>
      </c>
    </row>
    <row r="91" spans="1:20" x14ac:dyDescent="0.2">
      <c r="A91" s="36" t="s">
        <v>480</v>
      </c>
      <c r="B91" s="37" t="s">
        <v>189</v>
      </c>
      <c r="C91" s="37" t="s">
        <v>190</v>
      </c>
      <c r="D91" s="38" t="s">
        <v>472</v>
      </c>
      <c r="E91" s="39" t="s">
        <v>243</v>
      </c>
      <c r="F91" s="40" t="s">
        <v>581</v>
      </c>
      <c r="G91" s="21" t="s">
        <v>481</v>
      </c>
      <c r="K91" s="22"/>
      <c r="L91" s="22"/>
      <c r="M91" s="22"/>
      <c r="N91" s="22"/>
      <c r="Q91" s="22" t="s">
        <v>210</v>
      </c>
      <c r="T91" s="18" t="str">
        <f t="shared" si="3"/>
        <v>22656-22655-2018</v>
      </c>
    </row>
    <row r="92" spans="1:20" x14ac:dyDescent="0.2">
      <c r="A92" s="36" t="s">
        <v>482</v>
      </c>
      <c r="B92" s="37" t="s">
        <v>189</v>
      </c>
      <c r="C92" s="37" t="s">
        <v>190</v>
      </c>
      <c r="D92" s="38" t="s">
        <v>472</v>
      </c>
      <c r="E92" s="39" t="s">
        <v>243</v>
      </c>
      <c r="F92" s="40" t="s">
        <v>581</v>
      </c>
      <c r="G92" s="21" t="s">
        <v>483</v>
      </c>
      <c r="K92" s="22"/>
      <c r="L92" s="22"/>
      <c r="M92" s="22"/>
      <c r="N92" s="22"/>
      <c r="Q92" s="22" t="s">
        <v>210</v>
      </c>
      <c r="T92" s="18" t="str">
        <f t="shared" si="3"/>
        <v>22656-22655-2018</v>
      </c>
    </row>
    <row r="93" spans="1:20" x14ac:dyDescent="0.2">
      <c r="A93" s="36" t="s">
        <v>484</v>
      </c>
      <c r="B93" s="37" t="s">
        <v>189</v>
      </c>
      <c r="C93" s="37" t="s">
        <v>190</v>
      </c>
      <c r="D93" s="38" t="s">
        <v>472</v>
      </c>
      <c r="E93" s="39" t="s">
        <v>243</v>
      </c>
      <c r="F93" s="40" t="s">
        <v>581</v>
      </c>
      <c r="G93" s="21" t="s">
        <v>485</v>
      </c>
      <c r="K93" s="22"/>
      <c r="L93" s="22"/>
      <c r="M93" s="22"/>
      <c r="N93" s="22"/>
      <c r="Q93" s="22" t="s">
        <v>210</v>
      </c>
      <c r="T93" s="18" t="str">
        <f t="shared" si="3"/>
        <v>22656-22655-2018</v>
      </c>
    </row>
    <row r="94" spans="1:20" x14ac:dyDescent="0.2">
      <c r="A94" s="36" t="s">
        <v>486</v>
      </c>
      <c r="B94" s="37" t="s">
        <v>189</v>
      </c>
      <c r="C94" s="37" t="s">
        <v>190</v>
      </c>
      <c r="D94" s="38" t="s">
        <v>472</v>
      </c>
      <c r="E94" s="39" t="s">
        <v>243</v>
      </c>
      <c r="F94" s="40" t="s">
        <v>581</v>
      </c>
      <c r="G94" s="21" t="s">
        <v>487</v>
      </c>
      <c r="K94" s="22"/>
      <c r="L94" s="22"/>
      <c r="M94" s="22"/>
      <c r="N94" s="22"/>
      <c r="Q94" s="22" t="s">
        <v>210</v>
      </c>
      <c r="T94" s="18" t="str">
        <f t="shared" si="3"/>
        <v>22656-22655-2018</v>
      </c>
    </row>
    <row r="95" spans="1:20" x14ac:dyDescent="0.2">
      <c r="A95" s="36" t="s">
        <v>488</v>
      </c>
      <c r="B95" s="37" t="s">
        <v>189</v>
      </c>
      <c r="C95" s="37" t="s">
        <v>190</v>
      </c>
      <c r="D95" s="38" t="s">
        <v>472</v>
      </c>
      <c r="E95" s="39" t="s">
        <v>243</v>
      </c>
      <c r="F95" s="40" t="s">
        <v>581</v>
      </c>
      <c r="G95" s="21" t="s">
        <v>489</v>
      </c>
      <c r="K95" s="22"/>
      <c r="L95" s="22"/>
      <c r="M95" s="22"/>
      <c r="N95" s="22"/>
      <c r="Q95" s="22" t="s">
        <v>210</v>
      </c>
      <c r="T95" s="18" t="str">
        <f t="shared" si="3"/>
        <v>22656-22655-2018</v>
      </c>
    </row>
    <row r="96" spans="1:20" x14ac:dyDescent="0.2">
      <c r="A96" s="36" t="s">
        <v>490</v>
      </c>
      <c r="B96" s="37" t="s">
        <v>189</v>
      </c>
      <c r="C96" s="37" t="s">
        <v>190</v>
      </c>
      <c r="D96" s="38" t="s">
        <v>472</v>
      </c>
      <c r="E96" s="39" t="s">
        <v>243</v>
      </c>
      <c r="F96" s="40" t="s">
        <v>581</v>
      </c>
      <c r="G96" s="21" t="s">
        <v>491</v>
      </c>
      <c r="K96" s="22"/>
      <c r="L96" s="22"/>
      <c r="M96" s="22"/>
      <c r="N96" s="22"/>
      <c r="Q96" s="22" t="s">
        <v>210</v>
      </c>
      <c r="T96" s="18" t="str">
        <f t="shared" si="3"/>
        <v>22656-22655-2018</v>
      </c>
    </row>
    <row r="97" spans="1:20" x14ac:dyDescent="0.2">
      <c r="A97" s="36"/>
      <c r="B97" s="37"/>
      <c r="C97" s="37"/>
      <c r="D97" s="38"/>
      <c r="E97" s="41"/>
      <c r="F97" s="38"/>
      <c r="G97" s="21"/>
      <c r="K97" s="22"/>
      <c r="L97" s="22"/>
      <c r="M97" s="22"/>
      <c r="N97" s="22"/>
      <c r="Q97" s="22"/>
    </row>
    <row r="98" spans="1:20" x14ac:dyDescent="0.2">
      <c r="A98" s="36" t="s">
        <v>492</v>
      </c>
      <c r="B98" s="37" t="s">
        <v>189</v>
      </c>
      <c r="C98" s="37" t="s">
        <v>190</v>
      </c>
      <c r="D98" s="38" t="s">
        <v>493</v>
      </c>
      <c r="E98" s="39" t="s">
        <v>243</v>
      </c>
      <c r="F98" s="40" t="s">
        <v>582</v>
      </c>
      <c r="G98" s="21" t="s">
        <v>494</v>
      </c>
      <c r="K98" s="22"/>
      <c r="L98" s="22"/>
      <c r="M98" s="22"/>
      <c r="N98" s="22"/>
      <c r="Q98" s="22" t="s">
        <v>210</v>
      </c>
      <c r="T98" s="18" t="str">
        <f t="shared" ref="T98:T107" si="4">IF(B98="22656",CONCATENATE(B98,"-",RIGHT(D98,5),"-",C98),CONCATENATE(B98,"-",C98))</f>
        <v>22656-22661-2018</v>
      </c>
    </row>
    <row r="99" spans="1:20" x14ac:dyDescent="0.2">
      <c r="A99" s="36" t="s">
        <v>495</v>
      </c>
      <c r="B99" s="37" t="s">
        <v>189</v>
      </c>
      <c r="C99" s="37" t="s">
        <v>190</v>
      </c>
      <c r="D99" s="38" t="s">
        <v>493</v>
      </c>
      <c r="E99" s="39" t="s">
        <v>243</v>
      </c>
      <c r="F99" s="40" t="s">
        <v>582</v>
      </c>
      <c r="G99" s="21" t="s">
        <v>496</v>
      </c>
      <c r="K99" s="22"/>
      <c r="L99" s="22"/>
      <c r="M99" s="22"/>
      <c r="N99" s="22"/>
      <c r="Q99" s="22" t="s">
        <v>210</v>
      </c>
      <c r="T99" s="18" t="str">
        <f t="shared" si="4"/>
        <v>22656-22661-2018</v>
      </c>
    </row>
    <row r="100" spans="1:20" x14ac:dyDescent="0.2">
      <c r="A100" s="36" t="s">
        <v>497</v>
      </c>
      <c r="B100" s="37" t="s">
        <v>189</v>
      </c>
      <c r="C100" s="37" t="s">
        <v>190</v>
      </c>
      <c r="D100" s="38" t="s">
        <v>493</v>
      </c>
      <c r="E100" s="39" t="s">
        <v>243</v>
      </c>
      <c r="F100" s="40" t="s">
        <v>582</v>
      </c>
      <c r="G100" s="21" t="s">
        <v>475</v>
      </c>
      <c r="K100" s="22"/>
      <c r="L100" s="22"/>
      <c r="M100" s="22"/>
      <c r="N100" s="22"/>
      <c r="Q100" s="22" t="s">
        <v>210</v>
      </c>
      <c r="T100" s="18" t="str">
        <f t="shared" si="4"/>
        <v>22656-22661-2018</v>
      </c>
    </row>
    <row r="101" spans="1:20" x14ac:dyDescent="0.2">
      <c r="A101" s="36" t="s">
        <v>498</v>
      </c>
      <c r="B101" s="37" t="s">
        <v>189</v>
      </c>
      <c r="C101" s="37" t="s">
        <v>190</v>
      </c>
      <c r="D101" s="38" t="s">
        <v>493</v>
      </c>
      <c r="E101" s="39" t="s">
        <v>243</v>
      </c>
      <c r="F101" s="40" t="s">
        <v>582</v>
      </c>
      <c r="G101" s="21" t="s">
        <v>499</v>
      </c>
      <c r="K101" s="22"/>
      <c r="L101" s="22"/>
      <c r="M101" s="22"/>
      <c r="N101" s="22"/>
      <c r="Q101" s="22" t="s">
        <v>210</v>
      </c>
      <c r="T101" s="18" t="str">
        <f t="shared" si="4"/>
        <v>22656-22661-2018</v>
      </c>
    </row>
    <row r="102" spans="1:20" x14ac:dyDescent="0.2">
      <c r="A102" s="36" t="s">
        <v>500</v>
      </c>
      <c r="B102" s="37" t="s">
        <v>189</v>
      </c>
      <c r="C102" s="37" t="s">
        <v>190</v>
      </c>
      <c r="D102" s="38" t="s">
        <v>493</v>
      </c>
      <c r="E102" s="39" t="s">
        <v>243</v>
      </c>
      <c r="F102" s="40" t="s">
        <v>582</v>
      </c>
      <c r="G102" s="21" t="s">
        <v>501</v>
      </c>
      <c r="K102" s="22"/>
      <c r="L102" s="22"/>
      <c r="M102" s="22"/>
      <c r="N102" s="22"/>
      <c r="Q102" s="22" t="s">
        <v>210</v>
      </c>
      <c r="T102" s="18" t="str">
        <f t="shared" si="4"/>
        <v>22656-22661-2018</v>
      </c>
    </row>
    <row r="103" spans="1:20" x14ac:dyDescent="0.2">
      <c r="A103" s="36" t="s">
        <v>502</v>
      </c>
      <c r="B103" s="37" t="s">
        <v>189</v>
      </c>
      <c r="C103" s="37" t="s">
        <v>190</v>
      </c>
      <c r="D103" s="38" t="s">
        <v>493</v>
      </c>
      <c r="E103" s="39" t="s">
        <v>243</v>
      </c>
      <c r="F103" s="40" t="s">
        <v>582</v>
      </c>
      <c r="G103" s="21" t="s">
        <v>503</v>
      </c>
      <c r="K103" s="22"/>
      <c r="L103" s="22"/>
      <c r="M103" s="22"/>
      <c r="N103" s="22"/>
      <c r="Q103" s="22" t="s">
        <v>210</v>
      </c>
      <c r="T103" s="18" t="str">
        <f t="shared" si="4"/>
        <v>22656-22661-2018</v>
      </c>
    </row>
    <row r="104" spans="1:20" x14ac:dyDescent="0.2">
      <c r="A104" s="36" t="s">
        <v>504</v>
      </c>
      <c r="B104" s="37" t="s">
        <v>189</v>
      </c>
      <c r="C104" s="37" t="s">
        <v>190</v>
      </c>
      <c r="D104" s="38" t="s">
        <v>493</v>
      </c>
      <c r="E104" s="39" t="s">
        <v>243</v>
      </c>
      <c r="F104" s="40" t="s">
        <v>582</v>
      </c>
      <c r="G104" s="21" t="s">
        <v>505</v>
      </c>
      <c r="K104" s="22"/>
      <c r="L104" s="22"/>
      <c r="M104" s="22"/>
      <c r="N104" s="22"/>
      <c r="Q104" s="22" t="s">
        <v>210</v>
      </c>
      <c r="T104" s="18" t="str">
        <f t="shared" si="4"/>
        <v>22656-22661-2018</v>
      </c>
    </row>
    <row r="105" spans="1:20" x14ac:dyDescent="0.2">
      <c r="A105" s="36" t="s">
        <v>506</v>
      </c>
      <c r="B105" s="37" t="s">
        <v>189</v>
      </c>
      <c r="C105" s="37" t="s">
        <v>190</v>
      </c>
      <c r="D105" s="38" t="s">
        <v>493</v>
      </c>
      <c r="E105" s="39" t="s">
        <v>243</v>
      </c>
      <c r="F105" s="40" t="s">
        <v>582</v>
      </c>
      <c r="G105" s="21" t="s">
        <v>507</v>
      </c>
      <c r="K105" s="22"/>
      <c r="L105" s="22"/>
      <c r="M105" s="22"/>
      <c r="N105" s="22"/>
      <c r="Q105" s="22" t="s">
        <v>210</v>
      </c>
      <c r="T105" s="18" t="str">
        <f t="shared" si="4"/>
        <v>22656-22661-2018</v>
      </c>
    </row>
    <row r="106" spans="1:20" x14ac:dyDescent="0.2">
      <c r="A106" s="36" t="s">
        <v>508</v>
      </c>
      <c r="B106" s="37" t="s">
        <v>189</v>
      </c>
      <c r="C106" s="37" t="s">
        <v>190</v>
      </c>
      <c r="D106" s="38" t="s">
        <v>493</v>
      </c>
      <c r="E106" s="39" t="s">
        <v>243</v>
      </c>
      <c r="F106" s="40" t="s">
        <v>582</v>
      </c>
      <c r="G106" s="21" t="s">
        <v>509</v>
      </c>
      <c r="K106" s="22"/>
      <c r="L106" s="22"/>
      <c r="M106" s="22"/>
      <c r="N106" s="22"/>
      <c r="Q106" s="22" t="s">
        <v>210</v>
      </c>
      <c r="T106" s="18" t="str">
        <f t="shared" si="4"/>
        <v>22656-22661-2018</v>
      </c>
    </row>
    <row r="107" spans="1:20" x14ac:dyDescent="0.2">
      <c r="A107" s="36" t="s">
        <v>510</v>
      </c>
      <c r="B107" s="37" t="s">
        <v>189</v>
      </c>
      <c r="C107" s="37" t="s">
        <v>190</v>
      </c>
      <c r="D107" s="38" t="s">
        <v>493</v>
      </c>
      <c r="E107" s="39" t="s">
        <v>243</v>
      </c>
      <c r="F107" s="40" t="s">
        <v>582</v>
      </c>
      <c r="G107" s="21" t="s">
        <v>511</v>
      </c>
      <c r="K107" s="22"/>
      <c r="L107" s="22"/>
      <c r="M107" s="22"/>
      <c r="N107" s="22"/>
      <c r="Q107" s="22" t="s">
        <v>210</v>
      </c>
      <c r="T107" s="18" t="str">
        <f t="shared" si="4"/>
        <v>22656-22661-2018</v>
      </c>
    </row>
    <row r="108" spans="1:20" x14ac:dyDescent="0.2">
      <c r="A108" s="36"/>
      <c r="B108" s="37"/>
      <c r="C108" s="37"/>
      <c r="D108" s="38"/>
      <c r="E108" s="41"/>
      <c r="F108" s="38"/>
      <c r="G108" s="21"/>
      <c r="K108" s="22"/>
      <c r="L108" s="22"/>
      <c r="M108" s="22"/>
      <c r="N108" s="22"/>
      <c r="Q108" s="22"/>
    </row>
    <row r="109" spans="1:20" x14ac:dyDescent="0.2">
      <c r="A109" s="36" t="s">
        <v>512</v>
      </c>
      <c r="B109" s="37" t="s">
        <v>189</v>
      </c>
      <c r="C109" s="37" t="s">
        <v>190</v>
      </c>
      <c r="D109" s="38" t="s">
        <v>513</v>
      </c>
      <c r="E109" s="39" t="s">
        <v>243</v>
      </c>
      <c r="F109" s="40" t="s">
        <v>583</v>
      </c>
      <c r="G109" s="21" t="s">
        <v>514</v>
      </c>
      <c r="K109" s="22"/>
      <c r="L109" s="22"/>
      <c r="M109" s="22"/>
      <c r="N109" s="22"/>
      <c r="Q109" s="22" t="s">
        <v>210</v>
      </c>
      <c r="T109" s="18" t="str">
        <f>IF(B109="22656",CONCATENATE(B109,"-",RIGHT(D109,5),"-",C109),CONCATENATE(B109,"-",C109))</f>
        <v>22656-22662-2018</v>
      </c>
    </row>
    <row r="110" spans="1:20" x14ac:dyDescent="0.2">
      <c r="A110" s="36" t="s">
        <v>515</v>
      </c>
      <c r="B110" s="37" t="s">
        <v>189</v>
      </c>
      <c r="C110" s="37" t="s">
        <v>190</v>
      </c>
      <c r="D110" s="38" t="s">
        <v>513</v>
      </c>
      <c r="E110" s="39" t="s">
        <v>243</v>
      </c>
      <c r="F110" s="40" t="s">
        <v>583</v>
      </c>
      <c r="G110" s="21" t="s">
        <v>516</v>
      </c>
      <c r="K110" s="22"/>
      <c r="L110" s="22"/>
      <c r="M110" s="22"/>
      <c r="N110" s="22"/>
      <c r="Q110" s="22" t="s">
        <v>210</v>
      </c>
      <c r="T110" s="18" t="str">
        <f>IF(B110="22656",CONCATENATE(B110,"-",RIGHT(D110,5),"-",C110),CONCATENATE(B110,"-",C110))</f>
        <v>22656-22662-2018</v>
      </c>
    </row>
    <row r="111" spans="1:20" x14ac:dyDescent="0.2">
      <c r="A111" s="36"/>
      <c r="B111" s="37"/>
      <c r="C111" s="37"/>
      <c r="D111" s="38"/>
      <c r="E111" s="41"/>
      <c r="F111" s="38"/>
      <c r="G111" s="21"/>
      <c r="K111" s="22"/>
      <c r="L111" s="22"/>
      <c r="M111" s="22"/>
      <c r="N111" s="22"/>
      <c r="Q111" s="22"/>
    </row>
    <row r="112" spans="1:20" x14ac:dyDescent="0.2">
      <c r="A112" s="36" t="s">
        <v>517</v>
      </c>
      <c r="B112" s="37" t="s">
        <v>189</v>
      </c>
      <c r="C112" s="37" t="s">
        <v>190</v>
      </c>
      <c r="D112" s="38" t="s">
        <v>518</v>
      </c>
      <c r="E112" s="39" t="s">
        <v>243</v>
      </c>
      <c r="F112" s="40" t="s">
        <v>586</v>
      </c>
      <c r="G112" s="21" t="s">
        <v>519</v>
      </c>
      <c r="K112" s="22"/>
      <c r="L112" s="22"/>
      <c r="M112" s="22"/>
      <c r="N112" s="22"/>
      <c r="Q112" s="22" t="s">
        <v>210</v>
      </c>
    </row>
    <row r="113" spans="1:20" x14ac:dyDescent="0.2">
      <c r="A113" s="36"/>
      <c r="B113" s="37"/>
      <c r="C113" s="37"/>
      <c r="D113" s="38"/>
      <c r="E113" s="41"/>
      <c r="F113" s="38"/>
      <c r="G113" s="21"/>
      <c r="K113" s="22"/>
      <c r="L113" s="22"/>
      <c r="M113" s="22"/>
      <c r="N113" s="22"/>
      <c r="Q113" s="22"/>
    </row>
    <row r="114" spans="1:20" s="31" customFormat="1" x14ac:dyDescent="0.2">
      <c r="A114" s="36" t="s">
        <v>520</v>
      </c>
      <c r="B114" s="37" t="s">
        <v>189</v>
      </c>
      <c r="C114" s="37" t="s">
        <v>190</v>
      </c>
      <c r="D114" s="38" t="s">
        <v>521</v>
      </c>
      <c r="E114" s="39" t="s">
        <v>243</v>
      </c>
      <c r="F114" s="40" t="s">
        <v>522</v>
      </c>
      <c r="G114" s="21" t="s">
        <v>523</v>
      </c>
      <c r="Q114" s="22"/>
      <c r="T114" s="18" t="str">
        <f>IF(B114="22656",CONCATENATE(B114,"-",RIGHT(D114,5),"-",C114),CONCATENATE(B114,"-",C114))</f>
        <v>22656-22663-2018</v>
      </c>
    </row>
    <row r="115" spans="1:20" x14ac:dyDescent="0.2">
      <c r="A115" s="42" t="s">
        <v>524</v>
      </c>
      <c r="B115" s="37" t="s">
        <v>189</v>
      </c>
      <c r="C115" s="37" t="s">
        <v>190</v>
      </c>
      <c r="D115" s="44" t="s">
        <v>525</v>
      </c>
      <c r="E115" s="39" t="s">
        <v>243</v>
      </c>
      <c r="F115" s="40" t="s">
        <v>584</v>
      </c>
      <c r="G115" s="24" t="s">
        <v>526</v>
      </c>
      <c r="T115" s="18" t="str">
        <f>IF(B115="22656",CONCATENATE(B115,"-",RIGHT(D115,5),"-",C115),CONCATENATE(B115,"-",C115))</f>
        <v>22656-20901-2018</v>
      </c>
    </row>
    <row r="116" spans="1:20" x14ac:dyDescent="0.2">
      <c r="A116" s="45" t="s">
        <v>527</v>
      </c>
      <c r="B116" s="37" t="s">
        <v>189</v>
      </c>
      <c r="C116" s="37" t="s">
        <v>190</v>
      </c>
      <c r="D116" s="46" t="s">
        <v>528</v>
      </c>
      <c r="E116" s="39" t="s">
        <v>243</v>
      </c>
      <c r="F116" s="40" t="s">
        <v>585</v>
      </c>
      <c r="G116" s="24" t="s">
        <v>526</v>
      </c>
      <c r="T116" s="18" t="str">
        <f>IF(B116="22656",CONCATENATE(B116,"-",RIGHT(D116,5),"-",C116),CONCATENATE(B116,"-",C116))</f>
        <v>22656-22651-2018</v>
      </c>
    </row>
    <row r="117" spans="1:20" x14ac:dyDescent="0.2">
      <c r="A117" s="42"/>
      <c r="B117" s="44"/>
      <c r="C117" s="44"/>
      <c r="D117" s="42"/>
      <c r="E117" s="47"/>
      <c r="F117" s="47"/>
      <c r="G117" s="24"/>
    </row>
    <row r="118" spans="1:20" x14ac:dyDescent="0.2">
      <c r="A118" s="27"/>
      <c r="B118" s="29"/>
      <c r="C118" s="29"/>
      <c r="D118" s="27"/>
      <c r="E118" s="24"/>
      <c r="F118" s="24"/>
      <c r="G118" s="24"/>
    </row>
  </sheetData>
  <mergeCells count="1">
    <mergeCell ref="A1:E1"/>
  </mergeCells>
  <pageMargins left="0.75" right="0.25" top="0.25" bottom="0.25" header="0.5" footer="0.5"/>
  <pageSetup scale="3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7"/>
  <sheetViews>
    <sheetView workbookViewId="0">
      <selection activeCell="A112" sqref="A112"/>
    </sheetView>
  </sheetViews>
  <sheetFormatPr defaultColWidth="9.140625" defaultRowHeight="12.75" x14ac:dyDescent="0.2"/>
  <cols>
    <col min="1" max="1" width="41.28515625" style="52" bestFit="1" customWidth="1"/>
    <col min="2" max="2" width="7.42578125" style="64" customWidth="1"/>
    <col min="3" max="3" width="8.28515625" style="64" bestFit="1" customWidth="1"/>
    <col min="4" max="4" width="20" style="52" bestFit="1" customWidth="1"/>
    <col min="5" max="6" width="18.5703125" style="33" customWidth="1"/>
    <col min="7" max="7" width="24.42578125" style="33" bestFit="1" customWidth="1"/>
    <col min="8" max="16384" width="9.140625" style="52"/>
  </cols>
  <sheetData>
    <row r="1" spans="1:7" x14ac:dyDescent="0.2">
      <c r="A1" s="75" t="s">
        <v>170</v>
      </c>
      <c r="B1" s="75"/>
      <c r="C1" s="75"/>
      <c r="D1" s="75"/>
      <c r="E1" s="75"/>
      <c r="F1" s="51"/>
      <c r="G1" s="51"/>
    </row>
    <row r="4" spans="1:7" ht="36.75" customHeight="1" x14ac:dyDescent="0.2">
      <c r="A4" s="53" t="s">
        <v>171</v>
      </c>
      <c r="B4" s="53" t="s">
        <v>91</v>
      </c>
      <c r="C4" s="53" t="s">
        <v>172</v>
      </c>
      <c r="D4" s="53" t="s">
        <v>173</v>
      </c>
      <c r="E4" s="54" t="s">
        <v>174</v>
      </c>
      <c r="F4" s="53" t="s">
        <v>610</v>
      </c>
      <c r="G4" s="53" t="s">
        <v>175</v>
      </c>
    </row>
    <row r="5" spans="1:7" x14ac:dyDescent="0.2">
      <c r="A5" s="20" t="s">
        <v>188</v>
      </c>
      <c r="B5" s="55" t="s">
        <v>189</v>
      </c>
      <c r="C5" s="55" t="s">
        <v>190</v>
      </c>
      <c r="D5" s="21" t="s">
        <v>191</v>
      </c>
      <c r="E5" s="56" t="s">
        <v>192</v>
      </c>
      <c r="F5" s="20" t="s">
        <v>532</v>
      </c>
      <c r="G5" s="20" t="s">
        <v>193</v>
      </c>
    </row>
    <row r="6" spans="1:7" hidden="1" x14ac:dyDescent="0.2">
      <c r="A6" s="20" t="s">
        <v>195</v>
      </c>
      <c r="B6" s="55" t="s">
        <v>196</v>
      </c>
      <c r="C6" s="55" t="s">
        <v>197</v>
      </c>
      <c r="D6" s="21" t="s">
        <v>198</v>
      </c>
      <c r="E6" s="56" t="s">
        <v>199</v>
      </c>
      <c r="F6" s="20" t="e">
        <v>#N/A</v>
      </c>
      <c r="G6" s="20"/>
    </row>
    <row r="7" spans="1:7" x14ac:dyDescent="0.2">
      <c r="A7" s="20" t="s">
        <v>200</v>
      </c>
      <c r="B7" s="55" t="s">
        <v>189</v>
      </c>
      <c r="C7" s="55" t="s">
        <v>201</v>
      </c>
      <c r="D7" s="21" t="s">
        <v>202</v>
      </c>
      <c r="E7" s="56" t="s">
        <v>203</v>
      </c>
      <c r="F7" s="20" t="s">
        <v>533</v>
      </c>
      <c r="G7" s="20" t="s">
        <v>611</v>
      </c>
    </row>
    <row r="8" spans="1:7" x14ac:dyDescent="0.2">
      <c r="A8" s="20" t="s">
        <v>206</v>
      </c>
      <c r="B8" s="55" t="s">
        <v>189</v>
      </c>
      <c r="C8" s="55" t="s">
        <v>190</v>
      </c>
      <c r="D8" s="21" t="s">
        <v>207</v>
      </c>
      <c r="E8" s="56" t="s">
        <v>612</v>
      </c>
      <c r="F8" s="20" t="s">
        <v>613</v>
      </c>
      <c r="G8" s="20" t="s">
        <v>209</v>
      </c>
    </row>
    <row r="9" spans="1:7" hidden="1" x14ac:dyDescent="0.2">
      <c r="A9" s="20" t="s">
        <v>211</v>
      </c>
      <c r="B9" s="55" t="s">
        <v>212</v>
      </c>
      <c r="C9" s="55" t="s">
        <v>213</v>
      </c>
      <c r="D9" s="21" t="s">
        <v>198</v>
      </c>
      <c r="E9" s="56" t="s">
        <v>214</v>
      </c>
      <c r="F9" s="20" t="e">
        <v>#N/A</v>
      </c>
      <c r="G9" s="20"/>
    </row>
    <row r="10" spans="1:7" x14ac:dyDescent="0.2">
      <c r="A10" s="20" t="s">
        <v>215</v>
      </c>
      <c r="B10" s="55" t="s">
        <v>189</v>
      </c>
      <c r="C10" s="55" t="s">
        <v>201</v>
      </c>
      <c r="D10" s="21" t="s">
        <v>216</v>
      </c>
      <c r="E10" s="56" t="s">
        <v>217</v>
      </c>
      <c r="F10" s="20" t="s">
        <v>535</v>
      </c>
      <c r="G10" s="20" t="s">
        <v>218</v>
      </c>
    </row>
    <row r="11" spans="1:7" hidden="1" x14ac:dyDescent="0.2">
      <c r="A11" s="20" t="s">
        <v>219</v>
      </c>
      <c r="B11" s="55" t="s">
        <v>189</v>
      </c>
      <c r="C11" s="55" t="s">
        <v>201</v>
      </c>
      <c r="D11" s="21" t="s">
        <v>220</v>
      </c>
      <c r="E11" s="56" t="s">
        <v>192</v>
      </c>
      <c r="F11" s="20" t="e">
        <v>#N/A</v>
      </c>
      <c r="G11" s="20"/>
    </row>
    <row r="12" spans="1:7" x14ac:dyDescent="0.2">
      <c r="A12" s="20" t="s">
        <v>222</v>
      </c>
      <c r="B12" s="55" t="s">
        <v>189</v>
      </c>
      <c r="C12" s="55" t="s">
        <v>201</v>
      </c>
      <c r="D12" s="21" t="s">
        <v>223</v>
      </c>
      <c r="E12" s="56" t="s">
        <v>217</v>
      </c>
      <c r="F12" s="20" t="s">
        <v>536</v>
      </c>
      <c r="G12" s="20" t="s">
        <v>218</v>
      </c>
    </row>
    <row r="13" spans="1:7" x14ac:dyDescent="0.2">
      <c r="A13" s="20" t="s">
        <v>224</v>
      </c>
      <c r="B13" s="55" t="s">
        <v>189</v>
      </c>
      <c r="C13" s="55" t="s">
        <v>201</v>
      </c>
      <c r="D13" s="21" t="s">
        <v>225</v>
      </c>
      <c r="E13" s="56" t="s">
        <v>226</v>
      </c>
      <c r="F13" s="20" t="s">
        <v>537</v>
      </c>
      <c r="G13" s="20" t="s">
        <v>614</v>
      </c>
    </row>
    <row r="14" spans="1:7" x14ac:dyDescent="0.2">
      <c r="A14" s="20" t="s">
        <v>228</v>
      </c>
      <c r="B14" s="55" t="s">
        <v>189</v>
      </c>
      <c r="C14" s="55" t="s">
        <v>201</v>
      </c>
      <c r="D14" s="21" t="s">
        <v>229</v>
      </c>
      <c r="E14" s="24" t="s">
        <v>230</v>
      </c>
      <c r="F14" s="20" t="s">
        <v>538</v>
      </c>
      <c r="G14" s="20" t="s">
        <v>231</v>
      </c>
    </row>
    <row r="15" spans="1:7" hidden="1" x14ac:dyDescent="0.2">
      <c r="A15" s="20" t="s">
        <v>232</v>
      </c>
      <c r="B15" s="55" t="s">
        <v>189</v>
      </c>
      <c r="C15" s="55" t="s">
        <v>233</v>
      </c>
      <c r="D15" s="21" t="s">
        <v>234</v>
      </c>
      <c r="E15" s="56" t="s">
        <v>235</v>
      </c>
      <c r="F15" s="20" t="e">
        <v>#N/A</v>
      </c>
      <c r="G15" s="20" t="s">
        <v>236</v>
      </c>
    </row>
    <row r="16" spans="1:7" x14ac:dyDescent="0.2">
      <c r="A16" s="20" t="s">
        <v>237</v>
      </c>
      <c r="B16" s="55" t="s">
        <v>189</v>
      </c>
      <c r="C16" s="55" t="s">
        <v>190</v>
      </c>
      <c r="D16" s="21" t="s">
        <v>238</v>
      </c>
      <c r="E16" s="56" t="s">
        <v>615</v>
      </c>
      <c r="F16" s="20" t="s">
        <v>616</v>
      </c>
      <c r="G16" s="20" t="s">
        <v>240</v>
      </c>
    </row>
    <row r="17" spans="1:7" x14ac:dyDescent="0.2">
      <c r="A17" s="20" t="s">
        <v>241</v>
      </c>
      <c r="B17" s="55" t="s">
        <v>189</v>
      </c>
      <c r="C17" s="55" t="s">
        <v>190</v>
      </c>
      <c r="D17" s="21" t="s">
        <v>242</v>
      </c>
      <c r="E17" s="56" t="s">
        <v>243</v>
      </c>
      <c r="F17" s="20" t="s">
        <v>244</v>
      </c>
      <c r="G17" s="20" t="s">
        <v>245</v>
      </c>
    </row>
    <row r="18" spans="1:7" x14ac:dyDescent="0.2">
      <c r="A18" s="20" t="s">
        <v>246</v>
      </c>
      <c r="B18" s="55" t="s">
        <v>189</v>
      </c>
      <c r="C18" s="55" t="s">
        <v>201</v>
      </c>
      <c r="D18" s="21" t="s">
        <v>247</v>
      </c>
      <c r="E18" s="56" t="s">
        <v>248</v>
      </c>
      <c r="F18" s="20" t="s">
        <v>540</v>
      </c>
      <c r="G18" s="20" t="s">
        <v>617</v>
      </c>
    </row>
    <row r="19" spans="1:7" hidden="1" x14ac:dyDescent="0.2">
      <c r="A19" s="20" t="s">
        <v>250</v>
      </c>
      <c r="B19" s="55" t="s">
        <v>189</v>
      </c>
      <c r="C19" s="55" t="s">
        <v>251</v>
      </c>
      <c r="D19" s="21" t="s">
        <v>252</v>
      </c>
      <c r="E19" s="56" t="s">
        <v>253</v>
      </c>
      <c r="F19" s="20" t="e">
        <v>#N/A</v>
      </c>
      <c r="G19" s="20"/>
    </row>
    <row r="20" spans="1:7" hidden="1" x14ac:dyDescent="0.2">
      <c r="A20" s="20" t="s">
        <v>255</v>
      </c>
      <c r="B20" s="55" t="s">
        <v>189</v>
      </c>
      <c r="C20" s="55" t="s">
        <v>251</v>
      </c>
      <c r="D20" s="21" t="s">
        <v>256</v>
      </c>
      <c r="E20" s="56" t="s">
        <v>253</v>
      </c>
      <c r="F20" s="20" t="e">
        <v>#N/A</v>
      </c>
      <c r="G20" s="20"/>
    </row>
    <row r="21" spans="1:7" hidden="1" x14ac:dyDescent="0.2">
      <c r="A21" s="20" t="s">
        <v>258</v>
      </c>
      <c r="B21" s="55" t="s">
        <v>259</v>
      </c>
      <c r="C21" s="55" t="s">
        <v>260</v>
      </c>
      <c r="D21" s="21" t="s">
        <v>261</v>
      </c>
      <c r="E21" s="56" t="s">
        <v>262</v>
      </c>
      <c r="F21" s="20" t="e">
        <v>#N/A</v>
      </c>
      <c r="G21" s="20"/>
    </row>
    <row r="22" spans="1:7" hidden="1" x14ac:dyDescent="0.2">
      <c r="A22" s="20" t="s">
        <v>263</v>
      </c>
      <c r="B22" s="55" t="s">
        <v>264</v>
      </c>
      <c r="C22" s="55" t="s">
        <v>265</v>
      </c>
      <c r="D22" s="21" t="s">
        <v>261</v>
      </c>
      <c r="E22" s="56" t="s">
        <v>262</v>
      </c>
      <c r="F22" s="20" t="e">
        <v>#N/A</v>
      </c>
      <c r="G22" s="20"/>
    </row>
    <row r="23" spans="1:7" x14ac:dyDescent="0.2">
      <c r="A23" s="20" t="s">
        <v>266</v>
      </c>
      <c r="B23" s="55" t="s">
        <v>189</v>
      </c>
      <c r="C23" s="55" t="s">
        <v>190</v>
      </c>
      <c r="D23" s="21" t="s">
        <v>267</v>
      </c>
      <c r="E23" s="56" t="s">
        <v>615</v>
      </c>
      <c r="F23" s="20" t="s">
        <v>618</v>
      </c>
      <c r="G23" s="20" t="s">
        <v>268</v>
      </c>
    </row>
    <row r="24" spans="1:7" x14ac:dyDescent="0.2">
      <c r="A24" s="20" t="s">
        <v>269</v>
      </c>
      <c r="B24" s="55" t="s">
        <v>189</v>
      </c>
      <c r="C24" s="55" t="s">
        <v>190</v>
      </c>
      <c r="D24" s="21" t="s">
        <v>270</v>
      </c>
      <c r="E24" s="56" t="s">
        <v>619</v>
      </c>
      <c r="F24" s="20" t="s">
        <v>620</v>
      </c>
      <c r="G24" s="20" t="s">
        <v>272</v>
      </c>
    </row>
    <row r="25" spans="1:7" x14ac:dyDescent="0.2">
      <c r="A25" s="20" t="s">
        <v>273</v>
      </c>
      <c r="B25" s="55" t="s">
        <v>189</v>
      </c>
      <c r="C25" s="55" t="s">
        <v>190</v>
      </c>
      <c r="D25" s="21" t="s">
        <v>274</v>
      </c>
      <c r="E25" s="56" t="s">
        <v>192</v>
      </c>
      <c r="F25" s="20" t="s">
        <v>543</v>
      </c>
      <c r="G25" s="20" t="s">
        <v>275</v>
      </c>
    </row>
    <row r="26" spans="1:7" x14ac:dyDescent="0.2">
      <c r="A26" s="20" t="s">
        <v>276</v>
      </c>
      <c r="B26" s="55" t="s">
        <v>189</v>
      </c>
      <c r="C26" s="55" t="s">
        <v>190</v>
      </c>
      <c r="D26" s="21" t="s">
        <v>277</v>
      </c>
      <c r="E26" s="56" t="s">
        <v>243</v>
      </c>
      <c r="F26" s="20" t="s">
        <v>544</v>
      </c>
      <c r="G26" s="20" t="s">
        <v>278</v>
      </c>
    </row>
    <row r="27" spans="1:7" x14ac:dyDescent="0.2">
      <c r="A27" s="20" t="s">
        <v>279</v>
      </c>
      <c r="B27" s="55" t="s">
        <v>189</v>
      </c>
      <c r="C27" s="55" t="s">
        <v>190</v>
      </c>
      <c r="D27" s="21" t="s">
        <v>280</v>
      </c>
      <c r="E27" s="56" t="s">
        <v>243</v>
      </c>
      <c r="F27" s="20" t="s">
        <v>545</v>
      </c>
      <c r="G27" s="20" t="s">
        <v>281</v>
      </c>
    </row>
    <row r="28" spans="1:7" x14ac:dyDescent="0.2">
      <c r="A28" s="20" t="s">
        <v>282</v>
      </c>
      <c r="B28" s="55" t="s">
        <v>189</v>
      </c>
      <c r="C28" s="55" t="s">
        <v>190</v>
      </c>
      <c r="D28" s="21" t="s">
        <v>283</v>
      </c>
      <c r="E28" s="56" t="s">
        <v>284</v>
      </c>
      <c r="F28" s="20" t="s">
        <v>546</v>
      </c>
      <c r="G28" s="20" t="s">
        <v>285</v>
      </c>
    </row>
    <row r="29" spans="1:7" x14ac:dyDescent="0.2">
      <c r="A29" s="20" t="s">
        <v>286</v>
      </c>
      <c r="B29" s="55" t="s">
        <v>189</v>
      </c>
      <c r="C29" s="55" t="s">
        <v>190</v>
      </c>
      <c r="D29" s="21" t="s">
        <v>287</v>
      </c>
      <c r="E29" s="56" t="s">
        <v>615</v>
      </c>
      <c r="F29" s="20" t="s">
        <v>621</v>
      </c>
      <c r="G29" s="20" t="s">
        <v>288</v>
      </c>
    </row>
    <row r="30" spans="1:7" x14ac:dyDescent="0.2">
      <c r="A30" s="20" t="s">
        <v>289</v>
      </c>
      <c r="B30" s="55" t="s">
        <v>189</v>
      </c>
      <c r="C30" s="55" t="s">
        <v>190</v>
      </c>
      <c r="D30" s="21" t="s">
        <v>290</v>
      </c>
      <c r="E30" s="56" t="s">
        <v>615</v>
      </c>
      <c r="F30" s="20" t="s">
        <v>622</v>
      </c>
      <c r="G30" s="20" t="s">
        <v>291</v>
      </c>
    </row>
    <row r="31" spans="1:7" hidden="1" x14ac:dyDescent="0.2">
      <c r="A31" s="20" t="s">
        <v>292</v>
      </c>
      <c r="B31" s="55" t="s">
        <v>189</v>
      </c>
      <c r="C31" s="55" t="s">
        <v>251</v>
      </c>
      <c r="D31" s="21" t="s">
        <v>293</v>
      </c>
      <c r="E31" s="56" t="s">
        <v>294</v>
      </c>
      <c r="F31" s="20" t="e">
        <v>#N/A</v>
      </c>
      <c r="G31" s="20"/>
    </row>
    <row r="32" spans="1:7" hidden="1" x14ac:dyDescent="0.2">
      <c r="A32" s="20" t="s">
        <v>297</v>
      </c>
      <c r="B32" s="55" t="s">
        <v>189</v>
      </c>
      <c r="C32" s="55" t="s">
        <v>251</v>
      </c>
      <c r="D32" s="21" t="s">
        <v>298</v>
      </c>
      <c r="E32" s="56" t="s">
        <v>294</v>
      </c>
      <c r="F32" s="20" t="e">
        <v>#N/A</v>
      </c>
      <c r="G32" s="20"/>
    </row>
    <row r="33" spans="1:7" x14ac:dyDescent="0.2">
      <c r="A33" s="20" t="s">
        <v>299</v>
      </c>
      <c r="B33" s="57" t="s">
        <v>189</v>
      </c>
      <c r="C33" s="55" t="s">
        <v>190</v>
      </c>
      <c r="D33" s="21" t="s">
        <v>300</v>
      </c>
      <c r="E33" s="56" t="s">
        <v>192</v>
      </c>
      <c r="F33" s="20" t="s">
        <v>549</v>
      </c>
      <c r="G33" s="20" t="s">
        <v>301</v>
      </c>
    </row>
    <row r="34" spans="1:7" hidden="1" x14ac:dyDescent="0.2">
      <c r="A34" s="20" t="s">
        <v>302</v>
      </c>
      <c r="B34" s="55" t="s">
        <v>303</v>
      </c>
      <c r="C34" s="55" t="s">
        <v>213</v>
      </c>
      <c r="D34" s="21" t="s">
        <v>304</v>
      </c>
      <c r="E34" s="56" t="s">
        <v>305</v>
      </c>
      <c r="F34" s="20" t="e">
        <v>#N/A</v>
      </c>
      <c r="G34" s="20"/>
    </row>
    <row r="35" spans="1:7" x14ac:dyDescent="0.2">
      <c r="A35" s="20" t="s">
        <v>306</v>
      </c>
      <c r="B35" s="55" t="s">
        <v>189</v>
      </c>
      <c r="C35" s="55" t="s">
        <v>190</v>
      </c>
      <c r="D35" s="21" t="s">
        <v>307</v>
      </c>
      <c r="E35" s="56" t="s">
        <v>615</v>
      </c>
      <c r="F35" s="20" t="s">
        <v>623</v>
      </c>
      <c r="G35" s="20" t="s">
        <v>308</v>
      </c>
    </row>
    <row r="36" spans="1:7" x14ac:dyDescent="0.2">
      <c r="A36" s="20" t="s">
        <v>309</v>
      </c>
      <c r="B36" s="55" t="s">
        <v>189</v>
      </c>
      <c r="C36" s="55" t="s">
        <v>190</v>
      </c>
      <c r="D36" s="21" t="s">
        <v>310</v>
      </c>
      <c r="E36" s="56" t="s">
        <v>243</v>
      </c>
      <c r="F36" s="20" t="s">
        <v>551</v>
      </c>
      <c r="G36" s="20" t="s">
        <v>311</v>
      </c>
    </row>
    <row r="37" spans="1:7" x14ac:dyDescent="0.2">
      <c r="A37" s="20" t="s">
        <v>312</v>
      </c>
      <c r="B37" s="55" t="s">
        <v>189</v>
      </c>
      <c r="C37" s="55" t="s">
        <v>624</v>
      </c>
      <c r="D37" s="21" t="s">
        <v>313</v>
      </c>
      <c r="E37" s="56" t="s">
        <v>625</v>
      </c>
      <c r="F37" s="20" t="s">
        <v>626</v>
      </c>
      <c r="G37" s="20" t="s">
        <v>315</v>
      </c>
    </row>
    <row r="38" spans="1:7" x14ac:dyDescent="0.2">
      <c r="A38" s="20" t="s">
        <v>316</v>
      </c>
      <c r="B38" s="55" t="s">
        <v>189</v>
      </c>
      <c r="C38" s="55" t="s">
        <v>190</v>
      </c>
      <c r="D38" s="21" t="s">
        <v>317</v>
      </c>
      <c r="E38" s="56" t="s">
        <v>615</v>
      </c>
      <c r="F38" s="20" t="s">
        <v>627</v>
      </c>
      <c r="G38" s="20" t="s">
        <v>318</v>
      </c>
    </row>
    <row r="39" spans="1:7" hidden="1" x14ac:dyDescent="0.2">
      <c r="A39" s="20" t="s">
        <v>319</v>
      </c>
      <c r="B39" s="55" t="s">
        <v>189</v>
      </c>
      <c r="C39" s="55" t="s">
        <v>251</v>
      </c>
      <c r="D39" s="21" t="s">
        <v>320</v>
      </c>
      <c r="E39" s="24" t="s">
        <v>321</v>
      </c>
      <c r="F39" s="20" t="e">
        <v>#N/A</v>
      </c>
      <c r="G39" s="20" t="s">
        <v>318</v>
      </c>
    </row>
    <row r="40" spans="1:7" hidden="1" x14ac:dyDescent="0.2">
      <c r="A40" s="20" t="s">
        <v>323</v>
      </c>
      <c r="B40" s="55" t="s">
        <v>189</v>
      </c>
      <c r="C40" s="55" t="s">
        <v>324</v>
      </c>
      <c r="D40" s="21" t="s">
        <v>325</v>
      </c>
      <c r="E40" s="24" t="s">
        <v>326</v>
      </c>
      <c r="F40" s="20" t="e">
        <v>#N/A</v>
      </c>
      <c r="G40" s="20" t="s">
        <v>327</v>
      </c>
    </row>
    <row r="41" spans="1:7" x14ac:dyDescent="0.2">
      <c r="A41" s="20" t="s">
        <v>328</v>
      </c>
      <c r="B41" s="55" t="s">
        <v>189</v>
      </c>
      <c r="C41" s="55" t="s">
        <v>190</v>
      </c>
      <c r="D41" s="21" t="s">
        <v>329</v>
      </c>
      <c r="E41" s="24" t="s">
        <v>619</v>
      </c>
      <c r="F41" s="20" t="s">
        <v>628</v>
      </c>
      <c r="G41" s="20" t="s">
        <v>330</v>
      </c>
    </row>
    <row r="42" spans="1:7" hidden="1" x14ac:dyDescent="0.2">
      <c r="A42" s="20" t="s">
        <v>331</v>
      </c>
      <c r="B42" s="55" t="s">
        <v>189</v>
      </c>
      <c r="C42" s="55"/>
      <c r="D42" s="21" t="s">
        <v>332</v>
      </c>
      <c r="E42" s="24" t="s">
        <v>333</v>
      </c>
      <c r="F42" s="20" t="e">
        <v>#N/A</v>
      </c>
      <c r="G42" s="20"/>
    </row>
    <row r="43" spans="1:7" x14ac:dyDescent="0.2">
      <c r="A43" s="20" t="s">
        <v>335</v>
      </c>
      <c r="B43" s="55" t="s">
        <v>189</v>
      </c>
      <c r="C43" s="55" t="s">
        <v>190</v>
      </c>
      <c r="D43" s="21" t="s">
        <v>332</v>
      </c>
      <c r="E43" s="56" t="s">
        <v>243</v>
      </c>
      <c r="F43" s="20" t="s">
        <v>555</v>
      </c>
      <c r="G43" s="20" t="s">
        <v>336</v>
      </c>
    </row>
    <row r="44" spans="1:7" x14ac:dyDescent="0.2">
      <c r="A44" s="20" t="s">
        <v>337</v>
      </c>
      <c r="B44" s="55" t="s">
        <v>189</v>
      </c>
      <c r="C44" s="55" t="s">
        <v>201</v>
      </c>
      <c r="D44" s="21" t="s">
        <v>338</v>
      </c>
      <c r="E44" s="24" t="s">
        <v>271</v>
      </c>
      <c r="F44" s="20" t="s">
        <v>556</v>
      </c>
      <c r="G44" s="20" t="s">
        <v>629</v>
      </c>
    </row>
    <row r="45" spans="1:7" x14ac:dyDescent="0.2">
      <c r="A45" s="20" t="s">
        <v>340</v>
      </c>
      <c r="B45" s="55" t="s">
        <v>189</v>
      </c>
      <c r="C45" s="55" t="s">
        <v>201</v>
      </c>
      <c r="D45" s="21" t="s">
        <v>341</v>
      </c>
      <c r="E45" s="56" t="s">
        <v>217</v>
      </c>
      <c r="F45" s="20" t="s">
        <v>557</v>
      </c>
      <c r="G45" s="20" t="s">
        <v>342</v>
      </c>
    </row>
    <row r="46" spans="1:7" x14ac:dyDescent="0.2">
      <c r="A46" s="20" t="s">
        <v>343</v>
      </c>
      <c r="B46" s="55" t="s">
        <v>189</v>
      </c>
      <c r="C46" s="55" t="s">
        <v>190</v>
      </c>
      <c r="D46" s="21" t="s">
        <v>344</v>
      </c>
      <c r="E46" s="56" t="s">
        <v>615</v>
      </c>
      <c r="F46" s="20" t="s">
        <v>630</v>
      </c>
      <c r="G46" s="20" t="s">
        <v>345</v>
      </c>
    </row>
    <row r="47" spans="1:7" hidden="1" x14ac:dyDescent="0.2">
      <c r="A47" s="27" t="s">
        <v>346</v>
      </c>
      <c r="B47" s="58" t="s">
        <v>189</v>
      </c>
      <c r="C47" s="55" t="s">
        <v>324</v>
      </c>
      <c r="D47" s="21" t="s">
        <v>347</v>
      </c>
      <c r="E47" s="24" t="s">
        <v>348</v>
      </c>
      <c r="F47" s="20" t="e">
        <v>#N/A</v>
      </c>
      <c r="G47" s="27" t="s">
        <v>327</v>
      </c>
    </row>
    <row r="48" spans="1:7" hidden="1" x14ac:dyDescent="0.2">
      <c r="A48" s="27" t="s">
        <v>349</v>
      </c>
      <c r="B48" s="58" t="s">
        <v>189</v>
      </c>
      <c r="C48" s="55" t="s">
        <v>324</v>
      </c>
      <c r="D48" s="21" t="s">
        <v>350</v>
      </c>
      <c r="E48" s="24" t="s">
        <v>348</v>
      </c>
      <c r="F48" s="20" t="e">
        <v>#N/A</v>
      </c>
      <c r="G48" s="27" t="s">
        <v>327</v>
      </c>
    </row>
    <row r="49" spans="1:7" x14ac:dyDescent="0.2">
      <c r="A49" s="27" t="s">
        <v>351</v>
      </c>
      <c r="B49" s="58" t="s">
        <v>189</v>
      </c>
      <c r="C49" s="55" t="s">
        <v>190</v>
      </c>
      <c r="D49" s="21" t="s">
        <v>352</v>
      </c>
      <c r="E49" s="24" t="s">
        <v>619</v>
      </c>
      <c r="F49" s="20" t="s">
        <v>631</v>
      </c>
      <c r="G49" s="27" t="s">
        <v>353</v>
      </c>
    </row>
    <row r="50" spans="1:7" x14ac:dyDescent="0.2">
      <c r="A50" s="27" t="s">
        <v>354</v>
      </c>
      <c r="B50" s="58" t="s">
        <v>189</v>
      </c>
      <c r="C50" s="55" t="s">
        <v>201</v>
      </c>
      <c r="D50" s="21" t="s">
        <v>355</v>
      </c>
      <c r="E50" s="24" t="s">
        <v>356</v>
      </c>
      <c r="F50" s="20" t="s">
        <v>560</v>
      </c>
      <c r="G50" s="27" t="s">
        <v>357</v>
      </c>
    </row>
    <row r="51" spans="1:7" hidden="1" x14ac:dyDescent="0.2">
      <c r="A51" s="20" t="s">
        <v>358</v>
      </c>
      <c r="B51" s="55" t="s">
        <v>359</v>
      </c>
      <c r="C51" s="55" t="s">
        <v>197</v>
      </c>
      <c r="D51" s="21" t="s">
        <v>360</v>
      </c>
      <c r="E51" s="56" t="s">
        <v>361</v>
      </c>
      <c r="F51" s="20" t="e">
        <v>#N/A</v>
      </c>
      <c r="G51" s="27" t="s">
        <v>362</v>
      </c>
    </row>
    <row r="52" spans="1:7" x14ac:dyDescent="0.2">
      <c r="A52" s="20" t="s">
        <v>363</v>
      </c>
      <c r="B52" s="55" t="s">
        <v>189</v>
      </c>
      <c r="C52" s="55" t="s">
        <v>201</v>
      </c>
      <c r="D52" s="21" t="s">
        <v>364</v>
      </c>
      <c r="E52" s="56" t="s">
        <v>365</v>
      </c>
      <c r="F52" s="20" t="s">
        <v>561</v>
      </c>
      <c r="G52" s="27" t="s">
        <v>366</v>
      </c>
    </row>
    <row r="53" spans="1:7" hidden="1" x14ac:dyDescent="0.2">
      <c r="A53" s="20" t="s">
        <v>368</v>
      </c>
      <c r="B53" s="55" t="s">
        <v>369</v>
      </c>
      <c r="C53" s="55" t="s">
        <v>260</v>
      </c>
      <c r="D53" s="21" t="s">
        <v>370</v>
      </c>
      <c r="E53" s="24" t="s">
        <v>199</v>
      </c>
      <c r="F53" s="20" t="e">
        <v>#N/A</v>
      </c>
      <c r="G53" s="27" t="s">
        <v>371</v>
      </c>
    </row>
    <row r="54" spans="1:7" hidden="1" x14ac:dyDescent="0.2">
      <c r="A54" s="20" t="s">
        <v>372</v>
      </c>
      <c r="B54" s="55" t="s">
        <v>189</v>
      </c>
      <c r="C54" s="55" t="s">
        <v>251</v>
      </c>
      <c r="D54" s="21" t="s">
        <v>373</v>
      </c>
      <c r="E54" s="56" t="s">
        <v>199</v>
      </c>
      <c r="F54" s="20" t="e">
        <v>#N/A</v>
      </c>
      <c r="G54" s="27" t="s">
        <v>374</v>
      </c>
    </row>
    <row r="55" spans="1:7" x14ac:dyDescent="0.2">
      <c r="A55" s="20" t="s">
        <v>375</v>
      </c>
      <c r="B55" s="55" t="s">
        <v>189</v>
      </c>
      <c r="C55" s="55" t="s">
        <v>624</v>
      </c>
      <c r="D55" s="21" t="s">
        <v>376</v>
      </c>
      <c r="E55" s="56" t="s">
        <v>632</v>
      </c>
      <c r="F55" s="20" t="s">
        <v>633</v>
      </c>
      <c r="G55" s="20" t="s">
        <v>378</v>
      </c>
    </row>
    <row r="56" spans="1:7" hidden="1" x14ac:dyDescent="0.2">
      <c r="A56" s="20" t="s">
        <v>379</v>
      </c>
      <c r="B56" s="55" t="s">
        <v>380</v>
      </c>
      <c r="C56" s="55" t="s">
        <v>201</v>
      </c>
      <c r="D56" s="21" t="s">
        <v>381</v>
      </c>
      <c r="E56" s="56" t="s">
        <v>199</v>
      </c>
      <c r="F56" s="20" t="e">
        <v>#N/A</v>
      </c>
      <c r="G56" s="20"/>
    </row>
    <row r="57" spans="1:7" hidden="1" x14ac:dyDescent="0.2">
      <c r="A57" s="20" t="s">
        <v>382</v>
      </c>
      <c r="B57" s="55" t="s">
        <v>189</v>
      </c>
      <c r="C57" s="55" t="s">
        <v>201</v>
      </c>
      <c r="D57" s="21" t="s">
        <v>383</v>
      </c>
      <c r="E57" s="56" t="s">
        <v>384</v>
      </c>
      <c r="F57" s="20" t="e">
        <v>#N/A</v>
      </c>
      <c r="G57" s="20"/>
    </row>
    <row r="58" spans="1:7" x14ac:dyDescent="0.2">
      <c r="A58" s="20" t="s">
        <v>385</v>
      </c>
      <c r="B58" s="55" t="s">
        <v>189</v>
      </c>
      <c r="C58" s="55" t="s">
        <v>190</v>
      </c>
      <c r="D58" s="21" t="s">
        <v>386</v>
      </c>
      <c r="E58" s="24" t="s">
        <v>625</v>
      </c>
      <c r="F58" s="20" t="s">
        <v>563</v>
      </c>
      <c r="G58" s="20" t="s">
        <v>387</v>
      </c>
    </row>
    <row r="59" spans="1:7" x14ac:dyDescent="0.2">
      <c r="A59" s="20" t="s">
        <v>388</v>
      </c>
      <c r="B59" s="55" t="s">
        <v>189</v>
      </c>
      <c r="C59" s="55" t="s">
        <v>190</v>
      </c>
      <c r="D59" s="21" t="s">
        <v>389</v>
      </c>
      <c r="E59" s="24" t="s">
        <v>625</v>
      </c>
      <c r="F59" s="20" t="s">
        <v>564</v>
      </c>
      <c r="G59" s="20" t="s">
        <v>390</v>
      </c>
    </row>
    <row r="60" spans="1:7" x14ac:dyDescent="0.2">
      <c r="A60" s="20" t="s">
        <v>391</v>
      </c>
      <c r="B60" s="55" t="s">
        <v>189</v>
      </c>
      <c r="C60" s="55" t="s">
        <v>190</v>
      </c>
      <c r="D60" s="21" t="s">
        <v>392</v>
      </c>
      <c r="E60" s="24" t="s">
        <v>625</v>
      </c>
      <c r="F60" s="20" t="s">
        <v>565</v>
      </c>
      <c r="G60" s="20" t="s">
        <v>393</v>
      </c>
    </row>
    <row r="61" spans="1:7" x14ac:dyDescent="0.2">
      <c r="A61" s="20" t="s">
        <v>394</v>
      </c>
      <c r="B61" s="55" t="s">
        <v>189</v>
      </c>
      <c r="C61" s="55" t="s">
        <v>190</v>
      </c>
      <c r="D61" s="21" t="s">
        <v>395</v>
      </c>
      <c r="E61" s="56" t="s">
        <v>615</v>
      </c>
      <c r="F61" s="20" t="s">
        <v>634</v>
      </c>
      <c r="G61" s="20" t="s">
        <v>396</v>
      </c>
    </row>
    <row r="62" spans="1:7" x14ac:dyDescent="0.2">
      <c r="A62" s="20" t="s">
        <v>397</v>
      </c>
      <c r="B62" s="55" t="s">
        <v>189</v>
      </c>
      <c r="C62" s="55" t="s">
        <v>201</v>
      </c>
      <c r="D62" s="21" t="s">
        <v>398</v>
      </c>
      <c r="E62" s="24" t="s">
        <v>248</v>
      </c>
      <c r="F62" s="20" t="s">
        <v>567</v>
      </c>
      <c r="G62" s="20" t="s">
        <v>399</v>
      </c>
    </row>
    <row r="63" spans="1:7" x14ac:dyDescent="0.2">
      <c r="A63" s="20" t="s">
        <v>400</v>
      </c>
      <c r="B63" s="55" t="s">
        <v>189</v>
      </c>
      <c r="C63" s="55" t="s">
        <v>201</v>
      </c>
      <c r="D63" s="21" t="s">
        <v>401</v>
      </c>
      <c r="E63" s="24" t="s">
        <v>271</v>
      </c>
      <c r="F63" s="20" t="s">
        <v>568</v>
      </c>
      <c r="G63" s="20" t="s">
        <v>402</v>
      </c>
    </row>
    <row r="64" spans="1:7" hidden="1" x14ac:dyDescent="0.2">
      <c r="A64" s="20" t="s">
        <v>403</v>
      </c>
      <c r="B64" s="55" t="s">
        <v>189</v>
      </c>
      <c r="C64" s="55" t="s">
        <v>324</v>
      </c>
      <c r="D64" s="21" t="s">
        <v>404</v>
      </c>
      <c r="E64" s="24" t="s">
        <v>405</v>
      </c>
      <c r="F64" s="20" t="e">
        <v>#N/A</v>
      </c>
      <c r="G64" s="20" t="s">
        <v>327</v>
      </c>
    </row>
    <row r="65" spans="1:7" hidden="1" x14ac:dyDescent="0.2">
      <c r="A65" s="20" t="s">
        <v>406</v>
      </c>
      <c r="B65" s="55" t="s">
        <v>189</v>
      </c>
      <c r="C65" s="55" t="s">
        <v>324</v>
      </c>
      <c r="D65" s="21" t="s">
        <v>407</v>
      </c>
      <c r="E65" s="24" t="s">
        <v>405</v>
      </c>
      <c r="F65" s="20" t="e">
        <v>#N/A</v>
      </c>
      <c r="G65" s="20" t="s">
        <v>327</v>
      </c>
    </row>
    <row r="66" spans="1:7" hidden="1" x14ac:dyDescent="0.2">
      <c r="A66" s="20" t="s">
        <v>408</v>
      </c>
      <c r="B66" s="55" t="s">
        <v>189</v>
      </c>
      <c r="C66" s="55" t="s">
        <v>324</v>
      </c>
      <c r="D66" s="21" t="s">
        <v>409</v>
      </c>
      <c r="E66" s="24" t="s">
        <v>410</v>
      </c>
      <c r="F66" s="20" t="e">
        <v>#N/A</v>
      </c>
      <c r="G66" s="20" t="s">
        <v>411</v>
      </c>
    </row>
    <row r="67" spans="1:7" x14ac:dyDescent="0.2">
      <c r="A67" s="20" t="s">
        <v>412</v>
      </c>
      <c r="B67" s="55" t="s">
        <v>189</v>
      </c>
      <c r="C67" s="55" t="s">
        <v>190</v>
      </c>
      <c r="D67" s="21" t="s">
        <v>413</v>
      </c>
      <c r="E67" s="24" t="s">
        <v>625</v>
      </c>
      <c r="F67" s="20" t="s">
        <v>569</v>
      </c>
      <c r="G67" s="20" t="s">
        <v>414</v>
      </c>
    </row>
    <row r="68" spans="1:7" hidden="1" x14ac:dyDescent="0.2">
      <c r="A68" s="20" t="s">
        <v>415</v>
      </c>
      <c r="B68" s="55" t="s">
        <v>189</v>
      </c>
      <c r="C68" s="55" t="s">
        <v>324</v>
      </c>
      <c r="D68" s="21" t="s">
        <v>416</v>
      </c>
      <c r="E68" s="24" t="s">
        <v>417</v>
      </c>
      <c r="F68" s="20" t="e">
        <v>#N/A</v>
      </c>
      <c r="G68" s="20" t="s">
        <v>327</v>
      </c>
    </row>
    <row r="69" spans="1:7" hidden="1" x14ac:dyDescent="0.2">
      <c r="A69" s="20" t="s">
        <v>418</v>
      </c>
      <c r="B69" s="55" t="s">
        <v>189</v>
      </c>
      <c r="C69" s="55" t="s">
        <v>201</v>
      </c>
      <c r="D69" s="21" t="s">
        <v>419</v>
      </c>
      <c r="E69" s="24" t="s">
        <v>420</v>
      </c>
      <c r="F69" s="20" t="s">
        <v>570</v>
      </c>
      <c r="G69" s="20" t="s">
        <v>421</v>
      </c>
    </row>
    <row r="70" spans="1:7" x14ac:dyDescent="0.2">
      <c r="A70" s="20" t="s">
        <v>422</v>
      </c>
      <c r="B70" s="55" t="s">
        <v>189</v>
      </c>
      <c r="C70" s="55" t="s">
        <v>190</v>
      </c>
      <c r="D70" s="21" t="s">
        <v>423</v>
      </c>
      <c r="E70" s="24" t="s">
        <v>625</v>
      </c>
      <c r="F70" s="20" t="s">
        <v>571</v>
      </c>
      <c r="G70" s="20" t="s">
        <v>424</v>
      </c>
    </row>
    <row r="71" spans="1:7" hidden="1" x14ac:dyDescent="0.2">
      <c r="A71" s="20" t="s">
        <v>425</v>
      </c>
      <c r="B71" s="55" t="s">
        <v>189</v>
      </c>
      <c r="C71" s="55" t="s">
        <v>251</v>
      </c>
      <c r="D71" s="21" t="s">
        <v>426</v>
      </c>
      <c r="E71" s="24" t="s">
        <v>427</v>
      </c>
      <c r="F71" s="20" t="e">
        <v>#N/A</v>
      </c>
      <c r="G71" s="20"/>
    </row>
    <row r="72" spans="1:7" hidden="1" x14ac:dyDescent="0.2">
      <c r="A72" s="20" t="s">
        <v>429</v>
      </c>
      <c r="B72" s="55" t="s">
        <v>189</v>
      </c>
      <c r="C72" s="55" t="s">
        <v>251</v>
      </c>
      <c r="D72" s="21" t="s">
        <v>430</v>
      </c>
      <c r="E72" s="24" t="s">
        <v>427</v>
      </c>
      <c r="F72" s="20" t="e">
        <v>#N/A</v>
      </c>
      <c r="G72" s="20"/>
    </row>
    <row r="73" spans="1:7" hidden="1" x14ac:dyDescent="0.2">
      <c r="A73" s="27" t="s">
        <v>431</v>
      </c>
      <c r="B73" s="29">
        <v>22656</v>
      </c>
      <c r="C73" s="55" t="s">
        <v>251</v>
      </c>
      <c r="D73" s="21" t="s">
        <v>432</v>
      </c>
      <c r="E73" s="24" t="s">
        <v>427</v>
      </c>
      <c r="F73" s="20" t="e">
        <v>#N/A</v>
      </c>
      <c r="G73" s="27"/>
    </row>
    <row r="74" spans="1:7" x14ac:dyDescent="0.2">
      <c r="A74" s="20" t="s">
        <v>434</v>
      </c>
      <c r="B74" s="55" t="s">
        <v>189</v>
      </c>
      <c r="C74" s="55" t="s">
        <v>201</v>
      </c>
      <c r="D74" s="21" t="s">
        <v>435</v>
      </c>
      <c r="E74" s="56" t="s">
        <v>243</v>
      </c>
      <c r="F74" s="20" t="s">
        <v>572</v>
      </c>
      <c r="G74" s="20" t="s">
        <v>436</v>
      </c>
    </row>
    <row r="75" spans="1:7" x14ac:dyDescent="0.2">
      <c r="A75" s="20" t="s">
        <v>437</v>
      </c>
      <c r="B75" s="55" t="s">
        <v>189</v>
      </c>
      <c r="C75" s="55" t="s">
        <v>190</v>
      </c>
      <c r="D75" s="21" t="s">
        <v>438</v>
      </c>
      <c r="E75" s="24" t="s">
        <v>619</v>
      </c>
      <c r="F75" s="20" t="s">
        <v>635</v>
      </c>
      <c r="G75" s="20" t="s">
        <v>439</v>
      </c>
    </row>
    <row r="76" spans="1:7" x14ac:dyDescent="0.2">
      <c r="A76" s="20" t="s">
        <v>440</v>
      </c>
      <c r="B76" s="55" t="s">
        <v>189</v>
      </c>
      <c r="C76" s="55" t="s">
        <v>190</v>
      </c>
      <c r="D76" s="21" t="s">
        <v>441</v>
      </c>
      <c r="E76" s="56" t="s">
        <v>615</v>
      </c>
      <c r="F76" s="20" t="s">
        <v>636</v>
      </c>
      <c r="G76" s="20" t="s">
        <v>442</v>
      </c>
    </row>
    <row r="77" spans="1:7" x14ac:dyDescent="0.2">
      <c r="A77" s="20" t="s">
        <v>443</v>
      </c>
      <c r="B77" s="55" t="s">
        <v>189</v>
      </c>
      <c r="C77" s="55" t="s">
        <v>201</v>
      </c>
      <c r="D77" s="21" t="s">
        <v>444</v>
      </c>
      <c r="E77" s="24" t="s">
        <v>271</v>
      </c>
      <c r="F77" s="20" t="s">
        <v>575</v>
      </c>
      <c r="G77" s="20" t="s">
        <v>629</v>
      </c>
    </row>
    <row r="78" spans="1:7" x14ac:dyDescent="0.2">
      <c r="A78" s="20" t="s">
        <v>446</v>
      </c>
      <c r="B78" s="55" t="s">
        <v>189</v>
      </c>
      <c r="C78" s="55" t="s">
        <v>201</v>
      </c>
      <c r="D78" s="21" t="s">
        <v>447</v>
      </c>
      <c r="E78" s="24" t="s">
        <v>271</v>
      </c>
      <c r="F78" s="20" t="s">
        <v>576</v>
      </c>
      <c r="G78" s="20" t="s">
        <v>629</v>
      </c>
    </row>
    <row r="79" spans="1:7" hidden="1" x14ac:dyDescent="0.2">
      <c r="A79" s="20" t="s">
        <v>449</v>
      </c>
      <c r="B79" s="55" t="s">
        <v>189</v>
      </c>
      <c r="C79" s="55" t="s">
        <v>324</v>
      </c>
      <c r="D79" s="21" t="s">
        <v>450</v>
      </c>
      <c r="E79" s="24" t="s">
        <v>451</v>
      </c>
      <c r="F79" s="20" t="e">
        <v>#N/A</v>
      </c>
      <c r="G79" s="20" t="s">
        <v>327</v>
      </c>
    </row>
    <row r="80" spans="1:7" x14ac:dyDescent="0.2">
      <c r="A80" s="20" t="s">
        <v>452</v>
      </c>
      <c r="B80" s="55" t="s">
        <v>189</v>
      </c>
      <c r="C80" s="55" t="s">
        <v>190</v>
      </c>
      <c r="D80" s="21" t="s">
        <v>453</v>
      </c>
      <c r="E80" s="24" t="s">
        <v>625</v>
      </c>
      <c r="F80" s="20" t="s">
        <v>577</v>
      </c>
      <c r="G80" s="20" t="s">
        <v>454</v>
      </c>
    </row>
    <row r="81" spans="1:7" hidden="1" x14ac:dyDescent="0.2">
      <c r="A81" s="20" t="s">
        <v>456</v>
      </c>
      <c r="B81" s="55" t="s">
        <v>189</v>
      </c>
      <c r="C81" s="55" t="s">
        <v>213</v>
      </c>
      <c r="D81" s="21" t="s">
        <v>457</v>
      </c>
      <c r="E81" s="24" t="s">
        <v>458</v>
      </c>
      <c r="F81" s="20" t="e">
        <v>#N/A</v>
      </c>
      <c r="G81" s="20"/>
    </row>
    <row r="82" spans="1:7" x14ac:dyDescent="0.2">
      <c r="A82" s="20" t="s">
        <v>459</v>
      </c>
      <c r="B82" s="55" t="s">
        <v>189</v>
      </c>
      <c r="C82" s="55" t="s">
        <v>190</v>
      </c>
      <c r="D82" s="21" t="s">
        <v>460</v>
      </c>
      <c r="E82" s="24" t="s">
        <v>612</v>
      </c>
      <c r="F82" s="20" t="s">
        <v>637</v>
      </c>
      <c r="G82" s="20" t="s">
        <v>461</v>
      </c>
    </row>
    <row r="83" spans="1:7" x14ac:dyDescent="0.2">
      <c r="A83" s="27" t="s">
        <v>462</v>
      </c>
      <c r="B83" s="29">
        <v>22656</v>
      </c>
      <c r="C83" s="29">
        <v>2017</v>
      </c>
      <c r="D83" s="27" t="s">
        <v>463</v>
      </c>
      <c r="E83" s="56" t="s">
        <v>230</v>
      </c>
      <c r="F83" s="20" t="s">
        <v>579</v>
      </c>
      <c r="G83" s="27" t="s">
        <v>464</v>
      </c>
    </row>
    <row r="84" spans="1:7" hidden="1" x14ac:dyDescent="0.2">
      <c r="A84" s="27" t="s">
        <v>465</v>
      </c>
      <c r="B84" s="29">
        <v>22656</v>
      </c>
      <c r="C84" s="29" t="s">
        <v>324</v>
      </c>
      <c r="D84" s="27" t="s">
        <v>466</v>
      </c>
      <c r="E84" s="56" t="s">
        <v>467</v>
      </c>
      <c r="F84" s="20" t="e">
        <v>#N/A</v>
      </c>
      <c r="G84" s="27" t="s">
        <v>327</v>
      </c>
    </row>
    <row r="85" spans="1:7" x14ac:dyDescent="0.2">
      <c r="A85" s="27" t="s">
        <v>468</v>
      </c>
      <c r="B85" s="29">
        <v>22656</v>
      </c>
      <c r="C85" s="29">
        <v>2018</v>
      </c>
      <c r="D85" s="27" t="s">
        <v>469</v>
      </c>
      <c r="E85" s="56" t="s">
        <v>284</v>
      </c>
      <c r="F85" s="20" t="s">
        <v>580</v>
      </c>
      <c r="G85" s="27" t="s">
        <v>470</v>
      </c>
    </row>
    <row r="86" spans="1:7" x14ac:dyDescent="0.2">
      <c r="A86" s="27"/>
      <c r="B86" s="29"/>
      <c r="C86" s="29"/>
      <c r="D86" s="27"/>
      <c r="E86" s="56"/>
      <c r="F86" s="27"/>
      <c r="G86" s="27"/>
    </row>
    <row r="87" spans="1:7" x14ac:dyDescent="0.2">
      <c r="A87" s="20" t="s">
        <v>471</v>
      </c>
      <c r="B87" s="55" t="s">
        <v>189</v>
      </c>
      <c r="C87" s="55" t="s">
        <v>190</v>
      </c>
      <c r="D87" s="21" t="s">
        <v>472</v>
      </c>
      <c r="E87" s="56" t="s">
        <v>243</v>
      </c>
      <c r="F87" s="20" t="s">
        <v>581</v>
      </c>
      <c r="G87" s="21" t="s">
        <v>473</v>
      </c>
    </row>
    <row r="88" spans="1:7" x14ac:dyDescent="0.2">
      <c r="A88" s="59" t="s">
        <v>474</v>
      </c>
      <c r="B88" s="60" t="s">
        <v>189</v>
      </c>
      <c r="C88" s="60" t="s">
        <v>190</v>
      </c>
      <c r="D88" s="61" t="s">
        <v>472</v>
      </c>
      <c r="E88" s="62" t="s">
        <v>243</v>
      </c>
      <c r="F88" s="59" t="s">
        <v>581</v>
      </c>
      <c r="G88" s="61" t="s">
        <v>475</v>
      </c>
    </row>
    <row r="89" spans="1:7" x14ac:dyDescent="0.2">
      <c r="A89" s="20" t="s">
        <v>476</v>
      </c>
      <c r="B89" s="55" t="s">
        <v>189</v>
      </c>
      <c r="C89" s="55" t="s">
        <v>190</v>
      </c>
      <c r="D89" s="21" t="s">
        <v>472</v>
      </c>
      <c r="E89" s="56" t="s">
        <v>243</v>
      </c>
      <c r="F89" s="20" t="s">
        <v>581</v>
      </c>
      <c r="G89" s="21" t="s">
        <v>477</v>
      </c>
    </row>
    <row r="90" spans="1:7" x14ac:dyDescent="0.2">
      <c r="A90" s="20" t="s">
        <v>478</v>
      </c>
      <c r="B90" s="55" t="s">
        <v>189</v>
      </c>
      <c r="C90" s="55" t="s">
        <v>190</v>
      </c>
      <c r="D90" s="21" t="s">
        <v>472</v>
      </c>
      <c r="E90" s="56" t="s">
        <v>243</v>
      </c>
      <c r="F90" s="20" t="s">
        <v>581</v>
      </c>
      <c r="G90" s="21" t="s">
        <v>479</v>
      </c>
    </row>
    <row r="91" spans="1:7" x14ac:dyDescent="0.2">
      <c r="A91" s="20" t="s">
        <v>480</v>
      </c>
      <c r="B91" s="55" t="s">
        <v>189</v>
      </c>
      <c r="C91" s="55" t="s">
        <v>190</v>
      </c>
      <c r="D91" s="21" t="s">
        <v>472</v>
      </c>
      <c r="E91" s="56" t="s">
        <v>243</v>
      </c>
      <c r="F91" s="20" t="s">
        <v>581</v>
      </c>
      <c r="G91" s="21" t="s">
        <v>481</v>
      </c>
    </row>
    <row r="92" spans="1:7" x14ac:dyDescent="0.2">
      <c r="A92" s="20" t="s">
        <v>482</v>
      </c>
      <c r="B92" s="55" t="s">
        <v>189</v>
      </c>
      <c r="C92" s="55" t="s">
        <v>190</v>
      </c>
      <c r="D92" s="21" t="s">
        <v>472</v>
      </c>
      <c r="E92" s="56" t="s">
        <v>243</v>
      </c>
      <c r="F92" s="20" t="s">
        <v>581</v>
      </c>
      <c r="G92" s="21" t="s">
        <v>483</v>
      </c>
    </row>
    <row r="93" spans="1:7" x14ac:dyDescent="0.2">
      <c r="A93" s="20" t="s">
        <v>484</v>
      </c>
      <c r="B93" s="55" t="s">
        <v>189</v>
      </c>
      <c r="C93" s="55" t="s">
        <v>190</v>
      </c>
      <c r="D93" s="21" t="s">
        <v>472</v>
      </c>
      <c r="E93" s="56" t="s">
        <v>243</v>
      </c>
      <c r="F93" s="20" t="s">
        <v>581</v>
      </c>
      <c r="G93" s="21" t="s">
        <v>485</v>
      </c>
    </row>
    <row r="94" spans="1:7" x14ac:dyDescent="0.2">
      <c r="A94" s="20" t="s">
        <v>486</v>
      </c>
      <c r="B94" s="55" t="s">
        <v>189</v>
      </c>
      <c r="C94" s="55" t="s">
        <v>190</v>
      </c>
      <c r="D94" s="21" t="s">
        <v>472</v>
      </c>
      <c r="E94" s="56" t="s">
        <v>243</v>
      </c>
      <c r="F94" s="20" t="s">
        <v>581</v>
      </c>
      <c r="G94" s="21" t="s">
        <v>487</v>
      </c>
    </row>
    <row r="95" spans="1:7" x14ac:dyDescent="0.2">
      <c r="A95" s="20" t="s">
        <v>488</v>
      </c>
      <c r="B95" s="55" t="s">
        <v>189</v>
      </c>
      <c r="C95" s="55" t="s">
        <v>190</v>
      </c>
      <c r="D95" s="21" t="s">
        <v>472</v>
      </c>
      <c r="E95" s="56" t="s">
        <v>243</v>
      </c>
      <c r="F95" s="20" t="s">
        <v>581</v>
      </c>
      <c r="G95" s="21" t="s">
        <v>489</v>
      </c>
    </row>
    <row r="96" spans="1:7" x14ac:dyDescent="0.2">
      <c r="A96" s="20" t="s">
        <v>490</v>
      </c>
      <c r="B96" s="55" t="s">
        <v>189</v>
      </c>
      <c r="C96" s="55" t="s">
        <v>190</v>
      </c>
      <c r="D96" s="21" t="s">
        <v>472</v>
      </c>
      <c r="E96" s="56" t="s">
        <v>243</v>
      </c>
      <c r="F96" s="20" t="s">
        <v>581</v>
      </c>
      <c r="G96" s="21" t="s">
        <v>491</v>
      </c>
    </row>
    <row r="97" spans="1:7" x14ac:dyDescent="0.2">
      <c r="A97" s="20"/>
      <c r="B97" s="55"/>
      <c r="C97" s="55"/>
      <c r="D97" s="21"/>
      <c r="E97" s="24"/>
      <c r="F97" s="21"/>
      <c r="G97" s="21"/>
    </row>
    <row r="98" spans="1:7" x14ac:dyDescent="0.2">
      <c r="A98" s="20" t="s">
        <v>492</v>
      </c>
      <c r="B98" s="55" t="s">
        <v>189</v>
      </c>
      <c r="C98" s="55" t="s">
        <v>190</v>
      </c>
      <c r="D98" s="21" t="s">
        <v>493</v>
      </c>
      <c r="E98" s="56" t="s">
        <v>243</v>
      </c>
      <c r="F98" s="20" t="s">
        <v>582</v>
      </c>
      <c r="G98" s="21" t="s">
        <v>494</v>
      </c>
    </row>
    <row r="99" spans="1:7" x14ac:dyDescent="0.2">
      <c r="A99" s="20" t="s">
        <v>495</v>
      </c>
      <c r="B99" s="55" t="s">
        <v>189</v>
      </c>
      <c r="C99" s="55" t="s">
        <v>190</v>
      </c>
      <c r="D99" s="21" t="s">
        <v>493</v>
      </c>
      <c r="E99" s="56" t="s">
        <v>243</v>
      </c>
      <c r="F99" s="20" t="s">
        <v>582</v>
      </c>
      <c r="G99" s="21" t="s">
        <v>496</v>
      </c>
    </row>
    <row r="100" spans="1:7" x14ac:dyDescent="0.2">
      <c r="A100" s="59" t="s">
        <v>497</v>
      </c>
      <c r="B100" s="60" t="s">
        <v>189</v>
      </c>
      <c r="C100" s="60" t="s">
        <v>190</v>
      </c>
      <c r="D100" s="61" t="s">
        <v>493</v>
      </c>
      <c r="E100" s="62" t="s">
        <v>243</v>
      </c>
      <c r="F100" s="59" t="s">
        <v>582</v>
      </c>
      <c r="G100" s="61" t="s">
        <v>475</v>
      </c>
    </row>
    <row r="101" spans="1:7" x14ac:dyDescent="0.2">
      <c r="A101" s="20" t="s">
        <v>498</v>
      </c>
      <c r="B101" s="55" t="s">
        <v>189</v>
      </c>
      <c r="C101" s="55" t="s">
        <v>190</v>
      </c>
      <c r="D101" s="21" t="s">
        <v>493</v>
      </c>
      <c r="E101" s="56" t="s">
        <v>243</v>
      </c>
      <c r="F101" s="20" t="s">
        <v>582</v>
      </c>
      <c r="G101" s="21" t="s">
        <v>499</v>
      </c>
    </row>
    <row r="102" spans="1:7" x14ac:dyDescent="0.2">
      <c r="A102" s="20" t="s">
        <v>500</v>
      </c>
      <c r="B102" s="55" t="s">
        <v>189</v>
      </c>
      <c r="C102" s="55" t="s">
        <v>190</v>
      </c>
      <c r="D102" s="21" t="s">
        <v>493</v>
      </c>
      <c r="E102" s="56" t="s">
        <v>243</v>
      </c>
      <c r="F102" s="20" t="s">
        <v>582</v>
      </c>
      <c r="G102" s="21" t="s">
        <v>501</v>
      </c>
    </row>
    <row r="103" spans="1:7" x14ac:dyDescent="0.2">
      <c r="A103" s="20" t="s">
        <v>502</v>
      </c>
      <c r="B103" s="55" t="s">
        <v>189</v>
      </c>
      <c r="C103" s="55" t="s">
        <v>190</v>
      </c>
      <c r="D103" s="21" t="s">
        <v>493</v>
      </c>
      <c r="E103" s="56" t="s">
        <v>243</v>
      </c>
      <c r="F103" s="20" t="s">
        <v>582</v>
      </c>
      <c r="G103" s="21" t="s">
        <v>503</v>
      </c>
    </row>
    <row r="104" spans="1:7" x14ac:dyDescent="0.2">
      <c r="A104" s="20" t="s">
        <v>504</v>
      </c>
      <c r="B104" s="55" t="s">
        <v>189</v>
      </c>
      <c r="C104" s="55" t="s">
        <v>190</v>
      </c>
      <c r="D104" s="21" t="s">
        <v>493</v>
      </c>
      <c r="E104" s="56" t="s">
        <v>243</v>
      </c>
      <c r="F104" s="20" t="s">
        <v>582</v>
      </c>
      <c r="G104" s="21" t="s">
        <v>505</v>
      </c>
    </row>
    <row r="105" spans="1:7" x14ac:dyDescent="0.2">
      <c r="A105" s="20" t="s">
        <v>506</v>
      </c>
      <c r="B105" s="55" t="s">
        <v>189</v>
      </c>
      <c r="C105" s="55" t="s">
        <v>190</v>
      </c>
      <c r="D105" s="21" t="s">
        <v>493</v>
      </c>
      <c r="E105" s="56" t="s">
        <v>243</v>
      </c>
      <c r="F105" s="20" t="s">
        <v>582</v>
      </c>
      <c r="G105" s="21" t="s">
        <v>507</v>
      </c>
    </row>
    <row r="106" spans="1:7" x14ac:dyDescent="0.2">
      <c r="A106" s="20" t="s">
        <v>508</v>
      </c>
      <c r="B106" s="55" t="s">
        <v>189</v>
      </c>
      <c r="C106" s="55" t="s">
        <v>190</v>
      </c>
      <c r="D106" s="21" t="s">
        <v>493</v>
      </c>
      <c r="E106" s="56" t="s">
        <v>243</v>
      </c>
      <c r="F106" s="20" t="s">
        <v>582</v>
      </c>
      <c r="G106" s="21" t="s">
        <v>509</v>
      </c>
    </row>
    <row r="107" spans="1:7" x14ac:dyDescent="0.2">
      <c r="A107" s="20" t="s">
        <v>510</v>
      </c>
      <c r="B107" s="55" t="s">
        <v>189</v>
      </c>
      <c r="C107" s="55" t="s">
        <v>190</v>
      </c>
      <c r="D107" s="21" t="s">
        <v>493</v>
      </c>
      <c r="E107" s="56" t="s">
        <v>243</v>
      </c>
      <c r="F107" s="20" t="s">
        <v>582</v>
      </c>
      <c r="G107" s="21" t="s">
        <v>511</v>
      </c>
    </row>
    <row r="108" spans="1:7" x14ac:dyDescent="0.2">
      <c r="A108" s="20"/>
      <c r="B108" s="55"/>
      <c r="C108" s="55"/>
      <c r="D108" s="21"/>
      <c r="E108" s="24"/>
      <c r="F108" s="21"/>
      <c r="G108" s="21"/>
    </row>
    <row r="109" spans="1:7" x14ac:dyDescent="0.2">
      <c r="A109" s="20" t="s">
        <v>512</v>
      </c>
      <c r="B109" s="55" t="s">
        <v>189</v>
      </c>
      <c r="C109" s="55" t="s">
        <v>190</v>
      </c>
      <c r="D109" s="21" t="s">
        <v>513</v>
      </c>
      <c r="E109" s="56" t="s">
        <v>243</v>
      </c>
      <c r="F109" s="20" t="s">
        <v>583</v>
      </c>
      <c r="G109" s="21" t="s">
        <v>514</v>
      </c>
    </row>
    <row r="110" spans="1:7" x14ac:dyDescent="0.2">
      <c r="A110" s="20" t="s">
        <v>515</v>
      </c>
      <c r="B110" s="55" t="s">
        <v>189</v>
      </c>
      <c r="C110" s="55" t="s">
        <v>190</v>
      </c>
      <c r="D110" s="21" t="s">
        <v>513</v>
      </c>
      <c r="E110" s="56" t="s">
        <v>243</v>
      </c>
      <c r="F110" s="20" t="s">
        <v>583</v>
      </c>
      <c r="G110" s="21" t="s">
        <v>516</v>
      </c>
    </row>
    <row r="111" spans="1:7" x14ac:dyDescent="0.2">
      <c r="A111" s="20"/>
      <c r="B111" s="55"/>
      <c r="C111" s="55"/>
      <c r="D111" s="21"/>
      <c r="E111" s="24"/>
      <c r="F111" s="21"/>
      <c r="G111" s="21"/>
    </row>
    <row r="112" spans="1:7" s="31" customFormat="1" x14ac:dyDescent="0.2">
      <c r="A112" s="20" t="s">
        <v>520</v>
      </c>
      <c r="B112" s="55" t="s">
        <v>189</v>
      </c>
      <c r="C112" s="55" t="s">
        <v>190</v>
      </c>
      <c r="D112" s="21" t="s">
        <v>521</v>
      </c>
      <c r="E112" s="56" t="s">
        <v>243</v>
      </c>
      <c r="F112" s="20" t="s">
        <v>522</v>
      </c>
      <c r="G112" s="21" t="s">
        <v>523</v>
      </c>
    </row>
    <row r="113" spans="1:7" x14ac:dyDescent="0.2">
      <c r="A113" s="27" t="s">
        <v>524</v>
      </c>
      <c r="B113" s="55" t="s">
        <v>189</v>
      </c>
      <c r="C113" s="55" t="s">
        <v>190</v>
      </c>
      <c r="D113" s="27" t="s">
        <v>525</v>
      </c>
      <c r="E113" s="56" t="s">
        <v>243</v>
      </c>
      <c r="F113" s="20" t="s">
        <v>584</v>
      </c>
      <c r="G113" s="24" t="s">
        <v>526</v>
      </c>
    </row>
    <row r="114" spans="1:7" x14ac:dyDescent="0.2">
      <c r="A114" s="63" t="s">
        <v>527</v>
      </c>
      <c r="B114" s="55" t="s">
        <v>189</v>
      </c>
      <c r="C114" s="55" t="s">
        <v>190</v>
      </c>
      <c r="D114" s="63" t="s">
        <v>528</v>
      </c>
      <c r="E114" s="56" t="s">
        <v>243</v>
      </c>
      <c r="F114" s="20" t="s">
        <v>585</v>
      </c>
      <c r="G114" s="24" t="s">
        <v>526</v>
      </c>
    </row>
    <row r="115" spans="1:7" x14ac:dyDescent="0.2">
      <c r="A115" s="27"/>
      <c r="B115" s="29"/>
      <c r="C115" s="29"/>
      <c r="D115" s="27"/>
      <c r="E115" s="24"/>
      <c r="F115" s="24"/>
      <c r="G115" s="24"/>
    </row>
    <row r="116" spans="1:7" x14ac:dyDescent="0.2">
      <c r="A116" s="27"/>
      <c r="B116" s="29"/>
      <c r="C116" s="29"/>
      <c r="D116" s="27"/>
      <c r="E116" s="24"/>
      <c r="F116" s="24"/>
      <c r="G116" s="24"/>
    </row>
    <row r="117" spans="1:7" ht="15" x14ac:dyDescent="0.25">
      <c r="A117" s="65" t="s">
        <v>638</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 Federal Funds Awarded-CFDA#</vt:lpstr>
      <vt:lpstr>HUD old</vt:lpstr>
      <vt:lpstr>HUD Continuum of Care</vt:lpstr>
      <vt:lpstr>'HUD old'!_FilterDatabase</vt:lpstr>
      <vt:lpstr>' Federal Funds Awarded-CFDA#'!Print_Area</vt:lpstr>
      <vt:lpstr>' Federal Funds Awarded-CFDA#'!Print_Titles</vt:lpstr>
    </vt:vector>
  </TitlesOfParts>
  <Company>DMHAS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Wysocki, Brenda</dc:creator>
  <cp:lastModifiedBy>Karin Haberlin</cp:lastModifiedBy>
  <cp:lastPrinted>2020-10-13T19:40:35Z</cp:lastPrinted>
  <dcterms:created xsi:type="dcterms:W3CDTF">2013-09-26T14:49:37Z</dcterms:created>
  <dcterms:modified xsi:type="dcterms:W3CDTF">2020-10-14T13:04:25Z</dcterms:modified>
</cp:coreProperties>
</file>