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20" yWindow="75" windowWidth="17040" windowHeight="9540" activeTab="1"/>
  </bookViews>
  <sheets>
    <sheet name="Instructions" sheetId="5" r:id="rId1"/>
    <sheet name="8 Month Report" sheetId="3" r:id="rId2"/>
    <sheet name="DDS Review Page" sheetId="4" r:id="rId3"/>
  </sheets>
  <definedNames>
    <definedName name="_xlnm._FilterDatabase" localSheetId="1" hidden="1">'8 Month Report'!#REF!</definedName>
    <definedName name="Date">'8 Month Report'!#REF!</definedName>
    <definedName name="_xlnm.Print_Area" localSheetId="2">'DDS Review Page'!$A$1:$P$55</definedName>
    <definedName name="TYPE">'8 Month Report'!$H$1</definedName>
  </definedNames>
  <calcPr calcId="145621"/>
</workbook>
</file>

<file path=xl/calcChain.xml><?xml version="1.0" encoding="utf-8"?>
<calcChain xmlns="http://schemas.openxmlformats.org/spreadsheetml/2006/main">
  <c r="I239" i="3" l="1"/>
  <c r="I240" i="3"/>
  <c r="I241" i="3"/>
  <c r="I238" i="3"/>
  <c r="I232" i="3"/>
  <c r="I233" i="3"/>
  <c r="I234" i="3"/>
  <c r="I231" i="3"/>
  <c r="I222" i="3"/>
  <c r="I223" i="3"/>
  <c r="I221" i="3"/>
  <c r="I215" i="3"/>
  <c r="I216" i="3"/>
  <c r="I217" i="3"/>
  <c r="I214" i="3"/>
  <c r="I205" i="3"/>
  <c r="I206" i="3"/>
  <c r="I204" i="3"/>
  <c r="I198" i="3"/>
  <c r="I199" i="3"/>
  <c r="I200" i="3"/>
  <c r="I197" i="3"/>
  <c r="I186" i="3"/>
  <c r="I187" i="3"/>
  <c r="I188" i="3"/>
  <c r="I189" i="3"/>
  <c r="I185" i="3"/>
  <c r="I179" i="3"/>
  <c r="I180" i="3"/>
  <c r="I181" i="3"/>
  <c r="I178" i="3"/>
  <c r="I167" i="3"/>
  <c r="I168" i="3"/>
  <c r="I169" i="3"/>
  <c r="I170" i="3"/>
  <c r="I166" i="3"/>
  <c r="I160" i="3"/>
  <c r="I161" i="3"/>
  <c r="I162" i="3"/>
  <c r="I159" i="3"/>
  <c r="I149" i="3"/>
  <c r="I150" i="3"/>
  <c r="I151" i="3"/>
  <c r="I148" i="3"/>
  <c r="I142" i="3"/>
  <c r="I143" i="3"/>
  <c r="I144" i="3"/>
  <c r="I141" i="3"/>
  <c r="I132" i="3"/>
  <c r="I133" i="3"/>
  <c r="I131" i="3"/>
  <c r="I125" i="3"/>
  <c r="I126" i="3"/>
  <c r="I127" i="3"/>
  <c r="I124" i="3"/>
  <c r="I115" i="3"/>
  <c r="I116" i="3"/>
  <c r="I114" i="3"/>
  <c r="I108" i="3"/>
  <c r="I109" i="3"/>
  <c r="I110" i="3"/>
  <c r="I107" i="3"/>
  <c r="I98" i="3"/>
  <c r="I99" i="3"/>
  <c r="I97" i="3"/>
  <c r="I91" i="3"/>
  <c r="I92" i="3"/>
  <c r="I93" i="3"/>
  <c r="I90" i="3"/>
  <c r="I82" i="3"/>
  <c r="I81" i="3"/>
  <c r="I75" i="3"/>
  <c r="I76" i="3"/>
  <c r="I77" i="3"/>
  <c r="I74" i="3"/>
  <c r="I66" i="3"/>
  <c r="I65" i="3"/>
  <c r="I59" i="3"/>
  <c r="I60" i="3"/>
  <c r="I61" i="3"/>
  <c r="I58" i="3"/>
  <c r="I50" i="3"/>
  <c r="I49" i="3"/>
  <c r="I43" i="3"/>
  <c r="I44" i="3"/>
  <c r="I45" i="3"/>
  <c r="I42" i="3"/>
  <c r="I33" i="3"/>
  <c r="I34" i="3"/>
  <c r="I32" i="3"/>
  <c r="I26" i="3"/>
  <c r="I27" i="3"/>
  <c r="I28" i="3"/>
  <c r="I25" i="3"/>
  <c r="I16" i="3"/>
  <c r="I17" i="3"/>
  <c r="I15" i="3"/>
  <c r="I9" i="3"/>
  <c r="I10" i="3"/>
  <c r="I11" i="3"/>
  <c r="I8" i="3"/>
  <c r="D8" i="3" l="1"/>
  <c r="D9" i="3"/>
  <c r="D10" i="3"/>
  <c r="D11" i="3"/>
  <c r="J188" i="3" l="1"/>
  <c r="D188" i="3"/>
  <c r="F188" i="3" s="1"/>
  <c r="G188" i="3" s="1"/>
  <c r="J169" i="3"/>
  <c r="D169" i="3"/>
  <c r="F169" i="3" s="1"/>
  <c r="G169" i="3" s="1"/>
  <c r="J151" i="3"/>
  <c r="D151" i="3"/>
  <c r="F151" i="3" s="1"/>
  <c r="G151" i="3" s="1"/>
  <c r="J99" i="3"/>
  <c r="D99" i="3"/>
  <c r="F99" i="3" s="1"/>
  <c r="G99" i="3" s="1"/>
  <c r="J34" i="3"/>
  <c r="D34" i="3"/>
  <c r="F34" i="3" s="1"/>
  <c r="G34" i="3" s="1"/>
  <c r="C47" i="3"/>
  <c r="J17" i="3"/>
  <c r="D17" i="3"/>
  <c r="F17" i="3" s="1"/>
  <c r="G17" i="3" s="1"/>
  <c r="J241" i="3" l="1"/>
  <c r="D241" i="3"/>
  <c r="F241" i="3" s="1"/>
  <c r="G241" i="3" s="1"/>
  <c r="J240" i="3"/>
  <c r="D240" i="3"/>
  <c r="F240" i="3" s="1"/>
  <c r="G240" i="3" s="1"/>
  <c r="J239" i="3"/>
  <c r="D239" i="3"/>
  <c r="F239" i="3" s="1"/>
  <c r="G239" i="3" s="1"/>
  <c r="J238" i="3"/>
  <c r="D238" i="3"/>
  <c r="F238" i="3" s="1"/>
  <c r="G238" i="3" s="1"/>
  <c r="H236" i="3"/>
  <c r="H243" i="3" s="1"/>
  <c r="E236" i="3"/>
  <c r="E243" i="3" s="1"/>
  <c r="C236" i="3"/>
  <c r="C243" i="3" s="1"/>
  <c r="J234" i="3"/>
  <c r="D234" i="3"/>
  <c r="F234" i="3" s="1"/>
  <c r="G234" i="3" s="1"/>
  <c r="J233" i="3"/>
  <c r="D233" i="3"/>
  <c r="F233" i="3" s="1"/>
  <c r="G233" i="3" s="1"/>
  <c r="J232" i="3"/>
  <c r="D232" i="3"/>
  <c r="F232" i="3" s="1"/>
  <c r="G232" i="3" s="1"/>
  <c r="J231" i="3"/>
  <c r="D231" i="3"/>
  <c r="J223" i="3"/>
  <c r="D223" i="3"/>
  <c r="F223" i="3" s="1"/>
  <c r="G223" i="3" s="1"/>
  <c r="J222" i="3"/>
  <c r="D222" i="3"/>
  <c r="F222" i="3" s="1"/>
  <c r="G222" i="3" s="1"/>
  <c r="J221" i="3"/>
  <c r="D221" i="3"/>
  <c r="F221" i="3" s="1"/>
  <c r="G221" i="3" s="1"/>
  <c r="H219" i="3"/>
  <c r="H225" i="3" s="1"/>
  <c r="E219" i="3"/>
  <c r="E225" i="3" s="1"/>
  <c r="C219" i="3"/>
  <c r="C225" i="3" s="1"/>
  <c r="J217" i="3"/>
  <c r="D217" i="3"/>
  <c r="F217" i="3" s="1"/>
  <c r="G217" i="3" s="1"/>
  <c r="J216" i="3"/>
  <c r="D216" i="3"/>
  <c r="F216" i="3" s="1"/>
  <c r="G216" i="3" s="1"/>
  <c r="J215" i="3"/>
  <c r="D215" i="3"/>
  <c r="F215" i="3" s="1"/>
  <c r="G215" i="3" s="1"/>
  <c r="J214" i="3"/>
  <c r="D214" i="3"/>
  <c r="J206" i="3"/>
  <c r="D206" i="3"/>
  <c r="F206" i="3" s="1"/>
  <c r="G206" i="3" s="1"/>
  <c r="J205" i="3"/>
  <c r="D205" i="3"/>
  <c r="F205" i="3" s="1"/>
  <c r="G205" i="3" s="1"/>
  <c r="J204" i="3"/>
  <c r="D204" i="3"/>
  <c r="F204" i="3" s="1"/>
  <c r="G204" i="3" s="1"/>
  <c r="H202" i="3"/>
  <c r="H208" i="3" s="1"/>
  <c r="E202" i="3"/>
  <c r="E208" i="3" s="1"/>
  <c r="C202" i="3"/>
  <c r="C208" i="3" s="1"/>
  <c r="J200" i="3"/>
  <c r="D200" i="3"/>
  <c r="F200" i="3" s="1"/>
  <c r="G200" i="3" s="1"/>
  <c r="J199" i="3"/>
  <c r="D199" i="3"/>
  <c r="F199" i="3" s="1"/>
  <c r="G199" i="3" s="1"/>
  <c r="J198" i="3"/>
  <c r="D198" i="3"/>
  <c r="F198" i="3" s="1"/>
  <c r="G198" i="3" s="1"/>
  <c r="I202" i="3"/>
  <c r="D197" i="3"/>
  <c r="D202" i="3" s="1"/>
  <c r="J189" i="3"/>
  <c r="D189" i="3"/>
  <c r="F189" i="3" s="1"/>
  <c r="G189" i="3" s="1"/>
  <c r="J187" i="3"/>
  <c r="D187" i="3"/>
  <c r="F187" i="3" s="1"/>
  <c r="G187" i="3" s="1"/>
  <c r="J186" i="3"/>
  <c r="D186" i="3"/>
  <c r="F186" i="3" s="1"/>
  <c r="G186" i="3" s="1"/>
  <c r="J185" i="3"/>
  <c r="D185" i="3"/>
  <c r="F185" i="3" s="1"/>
  <c r="G185" i="3" s="1"/>
  <c r="H183" i="3"/>
  <c r="H191" i="3" s="1"/>
  <c r="E183" i="3"/>
  <c r="E191" i="3" s="1"/>
  <c r="C183" i="3"/>
  <c r="C191" i="3" s="1"/>
  <c r="J181" i="3"/>
  <c r="D181" i="3"/>
  <c r="F181" i="3" s="1"/>
  <c r="G181" i="3" s="1"/>
  <c r="J180" i="3"/>
  <c r="D180" i="3"/>
  <c r="F180" i="3" s="1"/>
  <c r="G180" i="3" s="1"/>
  <c r="J179" i="3"/>
  <c r="D179" i="3"/>
  <c r="F179" i="3" s="1"/>
  <c r="G179" i="3" s="1"/>
  <c r="I183" i="3"/>
  <c r="D178" i="3"/>
  <c r="D183" i="3" s="1"/>
  <c r="J170" i="3"/>
  <c r="D170" i="3"/>
  <c r="F170" i="3" s="1"/>
  <c r="G170" i="3" s="1"/>
  <c r="J168" i="3"/>
  <c r="D168" i="3"/>
  <c r="F168" i="3" s="1"/>
  <c r="G168" i="3" s="1"/>
  <c r="J167" i="3"/>
  <c r="D167" i="3"/>
  <c r="F167" i="3" s="1"/>
  <c r="G167" i="3" s="1"/>
  <c r="J166" i="3"/>
  <c r="D166" i="3"/>
  <c r="F166" i="3" s="1"/>
  <c r="G166" i="3" s="1"/>
  <c r="H164" i="3"/>
  <c r="H172" i="3" s="1"/>
  <c r="E164" i="3"/>
  <c r="E172" i="3" s="1"/>
  <c r="C164" i="3"/>
  <c r="C172" i="3" s="1"/>
  <c r="J162" i="3"/>
  <c r="D162" i="3"/>
  <c r="F162" i="3" s="1"/>
  <c r="G162" i="3" s="1"/>
  <c r="J161" i="3"/>
  <c r="D161" i="3"/>
  <c r="F161" i="3" s="1"/>
  <c r="G161" i="3" s="1"/>
  <c r="J160" i="3"/>
  <c r="D160" i="3"/>
  <c r="F160" i="3" s="1"/>
  <c r="G160" i="3" s="1"/>
  <c r="I164" i="3"/>
  <c r="D159" i="3"/>
  <c r="D164" i="3" s="1"/>
  <c r="J150" i="3"/>
  <c r="D150" i="3"/>
  <c r="F150" i="3" s="1"/>
  <c r="G150" i="3" s="1"/>
  <c r="J149" i="3"/>
  <c r="D149" i="3"/>
  <c r="F149" i="3" s="1"/>
  <c r="G149" i="3" s="1"/>
  <c r="J148" i="3"/>
  <c r="D148" i="3"/>
  <c r="F148" i="3" s="1"/>
  <c r="G148" i="3" s="1"/>
  <c r="H146" i="3"/>
  <c r="H153" i="3" s="1"/>
  <c r="E146" i="3"/>
  <c r="E153" i="3" s="1"/>
  <c r="C146" i="3"/>
  <c r="C153" i="3" s="1"/>
  <c r="J144" i="3"/>
  <c r="D144" i="3"/>
  <c r="F144" i="3" s="1"/>
  <c r="G144" i="3" s="1"/>
  <c r="J143" i="3"/>
  <c r="D143" i="3"/>
  <c r="F143" i="3" s="1"/>
  <c r="G143" i="3" s="1"/>
  <c r="J142" i="3"/>
  <c r="D142" i="3"/>
  <c r="F142" i="3" s="1"/>
  <c r="G142" i="3" s="1"/>
  <c r="I146" i="3"/>
  <c r="D141" i="3"/>
  <c r="F141" i="3" s="1"/>
  <c r="G141" i="3" s="1"/>
  <c r="J133" i="3"/>
  <c r="D133" i="3"/>
  <c r="F133" i="3" s="1"/>
  <c r="G133" i="3" s="1"/>
  <c r="J132" i="3"/>
  <c r="D132" i="3"/>
  <c r="F132" i="3" s="1"/>
  <c r="G132" i="3" s="1"/>
  <c r="J131" i="3"/>
  <c r="D131" i="3"/>
  <c r="F131" i="3" s="1"/>
  <c r="G131" i="3" s="1"/>
  <c r="H129" i="3"/>
  <c r="H135" i="3" s="1"/>
  <c r="E129" i="3"/>
  <c r="E135" i="3" s="1"/>
  <c r="C129" i="3"/>
  <c r="C135" i="3" s="1"/>
  <c r="J127" i="3"/>
  <c r="D127" i="3"/>
  <c r="F127" i="3" s="1"/>
  <c r="G127" i="3" s="1"/>
  <c r="J126" i="3"/>
  <c r="D126" i="3"/>
  <c r="F126" i="3" s="1"/>
  <c r="G126" i="3" s="1"/>
  <c r="J125" i="3"/>
  <c r="D125" i="3"/>
  <c r="F125" i="3" s="1"/>
  <c r="G125" i="3" s="1"/>
  <c r="I129" i="3"/>
  <c r="D124" i="3"/>
  <c r="F124" i="3" s="1"/>
  <c r="J33" i="3"/>
  <c r="D33" i="3"/>
  <c r="F33" i="3" s="1"/>
  <c r="G33" i="3" s="1"/>
  <c r="J32" i="3"/>
  <c r="D32" i="3"/>
  <c r="F32" i="3" s="1"/>
  <c r="G32" i="3" s="1"/>
  <c r="H30" i="3"/>
  <c r="H36" i="3" s="1"/>
  <c r="E30" i="3"/>
  <c r="E36" i="3" s="1"/>
  <c r="C30" i="3"/>
  <c r="C36" i="3" s="1"/>
  <c r="J28" i="3"/>
  <c r="D28" i="3"/>
  <c r="F28" i="3" s="1"/>
  <c r="G28" i="3" s="1"/>
  <c r="J27" i="3"/>
  <c r="D27" i="3"/>
  <c r="F27" i="3" s="1"/>
  <c r="G27" i="3" s="1"/>
  <c r="J26" i="3"/>
  <c r="D26" i="3"/>
  <c r="F26" i="3" s="1"/>
  <c r="G26" i="3" s="1"/>
  <c r="J25" i="3"/>
  <c r="D25" i="3"/>
  <c r="J16" i="3"/>
  <c r="D16" i="3"/>
  <c r="F16" i="3" s="1"/>
  <c r="G16" i="3" s="1"/>
  <c r="J15" i="3"/>
  <c r="D15" i="3"/>
  <c r="F15" i="3" s="1"/>
  <c r="G15" i="3" s="1"/>
  <c r="H13" i="3"/>
  <c r="H19" i="3" s="1"/>
  <c r="E13" i="3"/>
  <c r="E19" i="3" s="1"/>
  <c r="K49" i="4" s="1"/>
  <c r="C13" i="3"/>
  <c r="C19" i="3" s="1"/>
  <c r="F11" i="3"/>
  <c r="G11" i="3" s="1"/>
  <c r="J10" i="3"/>
  <c r="F10" i="3"/>
  <c r="G10" i="3" s="1"/>
  <c r="J9" i="3"/>
  <c r="F9" i="3"/>
  <c r="G9" i="3" s="1"/>
  <c r="F8" i="3"/>
  <c r="F129" i="3" l="1"/>
  <c r="G129" i="3" s="1"/>
  <c r="J11" i="3"/>
  <c r="I13" i="3"/>
  <c r="I19" i="3" s="1"/>
  <c r="D30" i="3"/>
  <c r="D36" i="3" s="1"/>
  <c r="I153" i="3"/>
  <c r="J153" i="3" s="1"/>
  <c r="D236" i="3"/>
  <c r="D243" i="3" s="1"/>
  <c r="I236" i="3"/>
  <c r="D172" i="3"/>
  <c r="D208" i="3"/>
  <c r="D219" i="3"/>
  <c r="D225" i="3" s="1"/>
  <c r="F231" i="3"/>
  <c r="I219" i="3"/>
  <c r="D191" i="3"/>
  <c r="F197" i="3"/>
  <c r="F202" i="3" s="1"/>
  <c r="G202" i="3" s="1"/>
  <c r="F214" i="3"/>
  <c r="J202" i="3"/>
  <c r="I208" i="3"/>
  <c r="J208" i="3" s="1"/>
  <c r="F178" i="3"/>
  <c r="F183" i="3" s="1"/>
  <c r="F191" i="3" s="1"/>
  <c r="G191" i="3" s="1"/>
  <c r="J197" i="3"/>
  <c r="J183" i="3"/>
  <c r="I191" i="3"/>
  <c r="J191" i="3" s="1"/>
  <c r="F159" i="3"/>
  <c r="F164" i="3" s="1"/>
  <c r="F172" i="3" s="1"/>
  <c r="G172" i="3" s="1"/>
  <c r="J178" i="3"/>
  <c r="J164" i="3"/>
  <c r="I172" i="3"/>
  <c r="J172" i="3" s="1"/>
  <c r="J159" i="3"/>
  <c r="F13" i="3"/>
  <c r="J146" i="3"/>
  <c r="D146" i="3"/>
  <c r="D153" i="3" s="1"/>
  <c r="F146" i="3"/>
  <c r="F153" i="3" s="1"/>
  <c r="G153" i="3" s="1"/>
  <c r="D129" i="3"/>
  <c r="D135" i="3" s="1"/>
  <c r="J141" i="3"/>
  <c r="J129" i="3"/>
  <c r="I135" i="3"/>
  <c r="J135" i="3" s="1"/>
  <c r="F135" i="3"/>
  <c r="G135" i="3" s="1"/>
  <c r="G124" i="3"/>
  <c r="J124" i="3"/>
  <c r="I30" i="3"/>
  <c r="I36" i="3" s="1"/>
  <c r="J36" i="3" s="1"/>
  <c r="D13" i="3"/>
  <c r="D19" i="3" s="1"/>
  <c r="F25" i="3"/>
  <c r="G8" i="3"/>
  <c r="J8" i="3"/>
  <c r="C95" i="3"/>
  <c r="C101" i="3" s="1"/>
  <c r="E79" i="3"/>
  <c r="E84" i="3" s="1"/>
  <c r="C79" i="3"/>
  <c r="C84" i="3" s="1"/>
  <c r="C112" i="3"/>
  <c r="C118" i="3" s="1"/>
  <c r="E112" i="3"/>
  <c r="E118" i="3" s="1"/>
  <c r="E95" i="3"/>
  <c r="E101" i="3" s="1"/>
  <c r="E63" i="3"/>
  <c r="E68" i="3" s="1"/>
  <c r="C63" i="3"/>
  <c r="C68" i="3" s="1"/>
  <c r="E47" i="3"/>
  <c r="E52" i="3" s="1"/>
  <c r="H47" i="3"/>
  <c r="H52" i="3" s="1"/>
  <c r="O50" i="4" s="1"/>
  <c r="H63" i="3"/>
  <c r="H68" i="3" s="1"/>
  <c r="H79" i="3"/>
  <c r="H84" i="3" s="1"/>
  <c r="H95" i="3"/>
  <c r="H101" i="3" s="1"/>
  <c r="H112" i="3"/>
  <c r="H118" i="3" s="1"/>
  <c r="F208" i="3" l="1"/>
  <c r="G208" i="3" s="1"/>
  <c r="G164" i="3"/>
  <c r="J19" i="3"/>
  <c r="J13" i="3"/>
  <c r="G13" i="3"/>
  <c r="F19" i="3"/>
  <c r="F236" i="3"/>
  <c r="G231" i="3"/>
  <c r="J236" i="3"/>
  <c r="I243" i="3"/>
  <c r="J243" i="3" s="1"/>
  <c r="G159" i="3"/>
  <c r="G178" i="3"/>
  <c r="G183" i="3"/>
  <c r="G197" i="3"/>
  <c r="F219" i="3"/>
  <c r="G214" i="3"/>
  <c r="J219" i="3"/>
  <c r="I225" i="3"/>
  <c r="J225" i="3" s="1"/>
  <c r="G146" i="3"/>
  <c r="F30" i="3"/>
  <c r="F36" i="3" s="1"/>
  <c r="G36" i="3" s="1"/>
  <c r="G25" i="3"/>
  <c r="J30" i="3"/>
  <c r="E6" i="3"/>
  <c r="D6" i="3"/>
  <c r="J60" i="3"/>
  <c r="J61" i="3"/>
  <c r="J58" i="3"/>
  <c r="J59" i="3"/>
  <c r="J115" i="3"/>
  <c r="J114" i="3"/>
  <c r="J108" i="3"/>
  <c r="J109" i="3"/>
  <c r="J110" i="3"/>
  <c r="J107" i="3"/>
  <c r="J98" i="3"/>
  <c r="J97" i="3"/>
  <c r="J91" i="3"/>
  <c r="J92" i="3"/>
  <c r="J93" i="3"/>
  <c r="J90" i="3"/>
  <c r="J82" i="3"/>
  <c r="J81" i="3"/>
  <c r="J77" i="3"/>
  <c r="J74" i="3"/>
  <c r="J75" i="3"/>
  <c r="J76" i="3"/>
  <c r="J116" i="3"/>
  <c r="J50" i="3"/>
  <c r="J49" i="3"/>
  <c r="J43" i="3"/>
  <c r="J44" i="3"/>
  <c r="J45" i="3"/>
  <c r="J42" i="3"/>
  <c r="D116" i="3"/>
  <c r="F116" i="3" s="1"/>
  <c r="G116" i="3" s="1"/>
  <c r="D115" i="3"/>
  <c r="F115" i="3" s="1"/>
  <c r="G115" i="3" s="1"/>
  <c r="D114" i="3"/>
  <c r="F114" i="3" s="1"/>
  <c r="G114" i="3" s="1"/>
  <c r="D110" i="3"/>
  <c r="F110" i="3" s="1"/>
  <c r="G110" i="3" s="1"/>
  <c r="D109" i="3"/>
  <c r="F109" i="3" s="1"/>
  <c r="G109" i="3" s="1"/>
  <c r="D108" i="3"/>
  <c r="F108" i="3" s="1"/>
  <c r="D107" i="3"/>
  <c r="F107" i="3" s="1"/>
  <c r="G107" i="3" s="1"/>
  <c r="D98" i="3"/>
  <c r="F98" i="3" s="1"/>
  <c r="G98" i="3" s="1"/>
  <c r="D97" i="3"/>
  <c r="F97" i="3" s="1"/>
  <c r="G97" i="3" s="1"/>
  <c r="D93" i="3"/>
  <c r="F93" i="3" s="1"/>
  <c r="G93" i="3" s="1"/>
  <c r="D92" i="3"/>
  <c r="F92" i="3" s="1"/>
  <c r="G92" i="3" s="1"/>
  <c r="D91" i="3"/>
  <c r="F91" i="3" s="1"/>
  <c r="G91" i="3" s="1"/>
  <c r="D90" i="3"/>
  <c r="F90" i="3" s="1"/>
  <c r="D82" i="3"/>
  <c r="F82" i="3" s="1"/>
  <c r="G82" i="3" s="1"/>
  <c r="D81" i="3"/>
  <c r="F81" i="3" s="1"/>
  <c r="G81" i="3" s="1"/>
  <c r="D77" i="3"/>
  <c r="F77" i="3" s="1"/>
  <c r="G77" i="3" s="1"/>
  <c r="D76" i="3"/>
  <c r="F76" i="3" s="1"/>
  <c r="G76" i="3" s="1"/>
  <c r="D75" i="3"/>
  <c r="F75" i="3" s="1"/>
  <c r="G75" i="3" s="1"/>
  <c r="D74" i="3"/>
  <c r="D66" i="3"/>
  <c r="J66" i="3" s="1"/>
  <c r="D65" i="3"/>
  <c r="D61" i="3"/>
  <c r="F61" i="3" s="1"/>
  <c r="G61" i="3" s="1"/>
  <c r="D60" i="3"/>
  <c r="F60" i="3" s="1"/>
  <c r="G60" i="3" s="1"/>
  <c r="D59" i="3"/>
  <c r="F59" i="3" s="1"/>
  <c r="D58" i="3"/>
  <c r="F58" i="3" s="1"/>
  <c r="G58" i="3" s="1"/>
  <c r="D50" i="3"/>
  <c r="F50" i="3" s="1"/>
  <c r="G50" i="3" s="1"/>
  <c r="D49" i="3"/>
  <c r="F49" i="3" s="1"/>
  <c r="G49" i="3" s="1"/>
  <c r="C52" i="3"/>
  <c r="D45" i="3"/>
  <c r="F45" i="3" s="1"/>
  <c r="G45" i="3" s="1"/>
  <c r="D44" i="3"/>
  <c r="F44" i="3" s="1"/>
  <c r="G44" i="3" s="1"/>
  <c r="D43" i="3"/>
  <c r="F43" i="3" s="1"/>
  <c r="G43" i="3" s="1"/>
  <c r="D42" i="3"/>
  <c r="F42" i="3" s="1"/>
  <c r="O49" i="4" l="1"/>
  <c r="R50" i="4" s="1"/>
  <c r="G19" i="3"/>
  <c r="Q50" i="4"/>
  <c r="I95" i="3"/>
  <c r="J95" i="3" s="1"/>
  <c r="F243" i="3"/>
  <c r="G243" i="3" s="1"/>
  <c r="G236" i="3"/>
  <c r="I112" i="3"/>
  <c r="I118" i="3" s="1"/>
  <c r="J118" i="3" s="1"/>
  <c r="I63" i="3"/>
  <c r="J63" i="3" s="1"/>
  <c r="F225" i="3"/>
  <c r="G225" i="3" s="1"/>
  <c r="G219" i="3"/>
  <c r="G30" i="3"/>
  <c r="I79" i="3"/>
  <c r="J79" i="3" s="1"/>
  <c r="I47" i="3"/>
  <c r="J47" i="3" s="1"/>
  <c r="F66" i="3"/>
  <c r="G66" i="3" s="1"/>
  <c r="D95" i="3"/>
  <c r="D101" i="3" s="1"/>
  <c r="D79" i="3"/>
  <c r="D84" i="3" s="1"/>
  <c r="F74" i="3"/>
  <c r="D112" i="3"/>
  <c r="D118" i="3" s="1"/>
  <c r="D47" i="3"/>
  <c r="D52" i="3" s="1"/>
  <c r="D63" i="3"/>
  <c r="D68" i="3" s="1"/>
  <c r="G108" i="3"/>
  <c r="F112" i="3"/>
  <c r="F47" i="3"/>
  <c r="G42" i="3"/>
  <c r="G59" i="3"/>
  <c r="F63" i="3"/>
  <c r="J65" i="3"/>
  <c r="G90" i="3"/>
  <c r="F95" i="3"/>
  <c r="F101" i="3" s="1"/>
  <c r="G101" i="3" s="1"/>
  <c r="F65" i="3"/>
  <c r="G65" i="3" s="1"/>
  <c r="Q51" i="4" l="1"/>
  <c r="J112" i="3"/>
  <c r="A52" i="4"/>
  <c r="A51" i="4"/>
  <c r="A50" i="4"/>
  <c r="I101" i="3"/>
  <c r="J101" i="3" s="1"/>
  <c r="I68" i="3"/>
  <c r="J68" i="3" s="1"/>
  <c r="I52" i="3"/>
  <c r="J52" i="3" s="1"/>
  <c r="I84" i="3"/>
  <c r="J84" i="3" s="1"/>
  <c r="F79" i="3"/>
  <c r="G74" i="3"/>
  <c r="F52" i="3"/>
  <c r="G52" i="3" s="1"/>
  <c r="G47" i="3"/>
  <c r="G95" i="3"/>
  <c r="F68" i="3"/>
  <c r="G68" i="3" s="1"/>
  <c r="G63" i="3"/>
  <c r="F118" i="3"/>
  <c r="G118" i="3" s="1"/>
  <c r="G112" i="3"/>
  <c r="F84" i="3" l="1"/>
  <c r="G84" i="3" s="1"/>
  <c r="G79" i="3"/>
</calcChain>
</file>

<file path=xl/sharedStrings.xml><?xml version="1.0" encoding="utf-8"?>
<sst xmlns="http://schemas.openxmlformats.org/spreadsheetml/2006/main" count="508" uniqueCount="163">
  <si>
    <t>DATE:</t>
  </si>
  <si>
    <t>(A)</t>
  </si>
  <si>
    <t>(B)</t>
  </si>
  <si>
    <t>(C)</t>
  </si>
  <si>
    <t>(D)</t>
  </si>
  <si>
    <t>(E)</t>
  </si>
  <si>
    <t>(B) - (C)</t>
  </si>
  <si>
    <t>(D) / (B)</t>
  </si>
  <si>
    <t>1. SALARIES &amp; WAGES:</t>
  </si>
  <si>
    <t>4. ADMIN &amp; GENERAL:</t>
  </si>
  <si>
    <t>5. TOTAL SERVICE COST:</t>
  </si>
  <si>
    <t>2. BENEFITS:</t>
  </si>
  <si>
    <t>3. NON-SALARY:</t>
  </si>
  <si>
    <t xml:space="preserve">   BUDGET CATEGORY</t>
  </si>
  <si>
    <t>MODEL</t>
  </si>
  <si>
    <t>PROVIDER:</t>
  </si>
  <si>
    <t>REPORT TYPE:</t>
  </si>
  <si>
    <t>8. TOTAL COST:</t>
  </si>
  <si>
    <t># of CSAs</t>
  </si>
  <si>
    <t># of VSAs</t>
  </si>
  <si>
    <t>6.    Less UNALLOWABLE COSTS:</t>
  </si>
  <si>
    <t>7.a. Less OTHER Operating and Non-Operating REVENUE:</t>
  </si>
  <si>
    <t>7.b. Less FEE for SERVICE REVENUE:</t>
  </si>
  <si>
    <t>VARIANCE
%</t>
  </si>
  <si>
    <t>Actual Costs incurred during the time period</t>
  </si>
  <si>
    <t>7.c. Less SALES REVENUE:</t>
  </si>
  <si>
    <t>CLA</t>
  </si>
  <si>
    <t>If the provider entered "Fee for Service Revenue", did they enter the number of VSAs?</t>
  </si>
  <si>
    <t>If the provider entered the number of VSAs, did they enter any "Fee for Service Revenue"?</t>
  </si>
  <si>
    <t>Was the Expense Report submitted on time?</t>
  </si>
  <si>
    <t>i.</t>
  </si>
  <si>
    <t>If No, did the provider address the cause and how they will address the issue?</t>
  </si>
  <si>
    <t>Have you reviewed an accepted this Expense Report as complete and correct?</t>
  </si>
  <si>
    <t>Name</t>
  </si>
  <si>
    <t>Date</t>
  </si>
  <si>
    <t>Yes</t>
  </si>
  <si>
    <t>No</t>
  </si>
  <si>
    <t>N/A</t>
  </si>
  <si>
    <t>If Yes, sign and date.</t>
  </si>
  <si>
    <t>For the number of CSAs and VSAs, use the total number that are authorized on the last date of the time period cover by the report.</t>
  </si>
  <si>
    <t>Only enter the number of VSAs if the expenses and revenue were included on the "Residential" or "Day" tabs in the Op. Plan.</t>
  </si>
  <si>
    <t>7/1-6/30</t>
  </si>
  <si>
    <t>A.</t>
  </si>
  <si>
    <t>B.</t>
  </si>
  <si>
    <t>C.</t>
  </si>
  <si>
    <t>D.</t>
  </si>
  <si>
    <t>Complete the Provider, FEIN, Report Type, and Date cells at the top of the report.</t>
  </si>
  <si>
    <t>Was the Expense Report submitted Complete?</t>
  </si>
  <si>
    <t>If the provider entered Costs, did they enter the number of CSAs or VSAs for each model?</t>
  </si>
  <si>
    <t>The Providers Percentage of A&amp;G to Total Cost as reported in the Expense Report:</t>
  </si>
  <si>
    <t>If the A&amp;G that was reported on the Op. Plan was greater than 15%, did it remain the same or decrease?</t>
  </si>
  <si>
    <t>Instructions:</t>
  </si>
  <si>
    <t>1. Answer questions 1-7 using the drop down menu.</t>
  </si>
  <si>
    <t>5. Once you have completed the Expense Report review, save the report on the J:Drive.</t>
  </si>
  <si>
    <t>CRS</t>
  </si>
  <si>
    <t>E.</t>
  </si>
  <si>
    <t>8 Month</t>
  </si>
  <si>
    <t>FEIN:</t>
  </si>
  <si>
    <t>(F)</t>
  </si>
  <si>
    <t>(G)</t>
  </si>
  <si>
    <t>(H)</t>
  </si>
  <si>
    <t>Total Amount Reported on Initial or Last Submitted OP Plan for the time period</t>
  </si>
  <si>
    <t>Amount from OP Plan  Associated with Costs incurred during the time period</t>
  </si>
  <si>
    <t>VARIANCE of OP Plan to Actual Costs</t>
  </si>
  <si>
    <t>VARIANCE
% of OP Plan to Actual Costs</t>
  </si>
  <si>
    <t>(G) / (A)</t>
  </si>
  <si>
    <t>CCH</t>
  </si>
  <si>
    <t>6.   Less UNALLOWABLE COSTS:</t>
  </si>
  <si>
    <t xml:space="preserve">For each model, if the Var. Percent. (Col. H) for Costs (#1-8) is Less than -20% or Greater than 20%, explain the cause of the discrepancy, and if applicable how it will be addressed.  </t>
  </si>
  <si>
    <t>CLA:</t>
  </si>
  <si>
    <t>CRS:</t>
  </si>
  <si>
    <t>CCH:</t>
  </si>
  <si>
    <t>For each model,  the # of CSA's/VSA's match the Initial or Last Submitted OP Plan.  If not,  explain changes.</t>
  </si>
  <si>
    <t>Was the change in Total Percentage of A&amp;G from the Expense Report to the Op. Plan within a 20% increase?</t>
  </si>
  <si>
    <t xml:space="preserve"> D.</t>
  </si>
  <si>
    <t>Was the Variance Percentage, Column H, for Total Cost, Number 8, within the acceptable 20% range for each model?</t>
  </si>
  <si>
    <t>NAME:</t>
  </si>
  <si>
    <t xml:space="preserve">TITLE:  </t>
  </si>
  <si>
    <t>VARIANCE of End of Fiscal Year Budget Amount to Initial OP Plan</t>
  </si>
  <si>
    <t xml:space="preserve">For each model,  the # of direct FTE's from the Initial or Last Submitted OP Plan matches the End of Fiscal Year Budget.  If not,  explain changes. </t>
  </si>
  <si>
    <t xml:space="preserve">DATE: </t>
  </si>
  <si>
    <t>Note: An amended OP Plan is required if a program with annualized funding of more than $100,000 will be added, or a Cost Center will be added or closed before 6/30. If filing an amended OP Plan with the 8 Month Report, amounts should match the End of Fiscal Year Budget Amounts.</t>
  </si>
  <si>
    <t>and Pat.Dillon@ct.gov.</t>
  </si>
  <si>
    <t xml:space="preserve">I  attest that the information submitted herein is accurate, that the Cost Centers match the Initial or Last Submitted OP Plan, and that the End of Fiscal Year Budget Amounts include all projected new business for the remainder of the Fiscal Year.      </t>
  </si>
  <si>
    <t xml:space="preserve">In Column ( F), End of Fiscal Year Budget Amount, enter the new budget amount for 7/1-6/30 based upon the 8 month actuals </t>
  </si>
  <si>
    <t xml:space="preserve">  If not, explain the cause of the discrepancy.</t>
  </si>
  <si>
    <t>Verify that an amended OP Plan is not required.  If  submitting with the report the amounts should match the End of Fiscal Year Budget Amount.</t>
  </si>
  <si>
    <t xml:space="preserve"> explain the cause of the discrepancy, and how it will be addressed in the space provided at the bottom of the report. </t>
  </si>
  <si>
    <t>End of Fiscal Year Budget Amount based on Actuals from 7/1-2/28 plus projected budget from 3/1-6/30 for</t>
  </si>
  <si>
    <t>ADLT CMP</t>
  </si>
  <si>
    <t>BEH</t>
  </si>
  <si>
    <t>HLTHCR</t>
  </si>
  <si>
    <t>I H S</t>
  </si>
  <si>
    <t>PERS SUPP</t>
  </si>
  <si>
    <t>ADULT DAY</t>
  </si>
  <si>
    <t>DSO</t>
  </si>
  <si>
    <t>GSE</t>
  </si>
  <si>
    <t>INDIV DAY</t>
  </si>
  <si>
    <t>ISE</t>
  </si>
  <si>
    <t>SHE</t>
  </si>
  <si>
    <t>ADLT CMP:</t>
  </si>
  <si>
    <t>BEH:</t>
  </si>
  <si>
    <t>HLTHCR:</t>
  </si>
  <si>
    <t>I H S :</t>
  </si>
  <si>
    <t>ADULT DAY:</t>
  </si>
  <si>
    <t>DSO:</t>
  </si>
  <si>
    <t>GSE:</t>
  </si>
  <si>
    <t>INDIV DAY:</t>
  </si>
  <si>
    <t>SHE:</t>
  </si>
  <si>
    <t>ISE:</t>
  </si>
  <si>
    <t>PERS SUPP:</t>
  </si>
  <si>
    <t xml:space="preserve"> </t>
  </si>
  <si>
    <t xml:space="preserve">I H S </t>
  </si>
  <si>
    <t>F</t>
  </si>
  <si>
    <t>G</t>
  </si>
  <si>
    <t>H</t>
  </si>
  <si>
    <t>I</t>
  </si>
  <si>
    <t>J</t>
  </si>
  <si>
    <t>K</t>
  </si>
  <si>
    <t>L</t>
  </si>
  <si>
    <t>M</t>
  </si>
  <si>
    <t>N</t>
  </si>
  <si>
    <t>In Column ( C), Actual Costs, enter the amount associated with each of the fourteen cost centers for the time period of the report.</t>
  </si>
  <si>
    <t xml:space="preserve">and projected/planned expenditures. </t>
  </si>
  <si>
    <t xml:space="preserve">For each of the fourteen cost centers, if the Variance Percent. (Col. H), for all Cost Categories (Rows 1- 8), is Less than -20% or Greater than 20%, </t>
  </si>
  <si>
    <t>For each of the fourteen cost centers  that you provide service via the POS Contract, complete the cells outlined in green.</t>
  </si>
  <si>
    <t>For each cost centerl, the # of CSA's/VSA's should match the Initial or Last Submitted OP Plan.  If not, explain the cause of the discrepancy.</t>
  </si>
  <si>
    <t>2. All items that received "No" for an answer must be reviewed with the provider.</t>
  </si>
  <si>
    <t>3. For question number 8 below, all "No" answers must be reported to the Operations Center Manager.</t>
  </si>
  <si>
    <t>Final A &amp; G %</t>
  </si>
  <si>
    <t>Does the Total Cost in column A, Number 8, on the Expense Report equal the Total Cost on the Residential and Day  page of their accepted Op. Plan for each model?</t>
  </si>
  <si>
    <t>This spreadsheet has three tabs, Instructions, 8 Month Report, and DDS Review Page. Providers should only complete the Expense Report tab.</t>
  </si>
  <si>
    <t># direct FTE's on Initial/amended OP Plan and Final Op Plan</t>
  </si>
  <si>
    <t># allocated FTE's on Initial/amended OP Plan and Final Op Plan</t>
  </si>
  <si>
    <t>Final</t>
  </si>
  <si>
    <t>Initial or</t>
  </si>
  <si>
    <t xml:space="preserve"> amended</t>
  </si>
  <si>
    <t>(F) - (A)</t>
  </si>
  <si>
    <t>Is the A&amp;G reported on the Expense Report and the Op. Plan less than 15%?</t>
  </si>
  <si>
    <t xml:space="preserve">In Column (A), Total Amount Reported on Op. Plan, enter data for each of the fourteen cost centers from the Residential and Day tabs on the Op. Plan. </t>
  </si>
  <si>
    <t>This category includes:</t>
  </si>
  <si>
    <r>
      <rPr>
        <b/>
        <sz val="11"/>
        <color theme="1"/>
        <rFont val="Calibri"/>
        <family val="2"/>
        <scheme val="minor"/>
      </rPr>
      <t>Direct Care Staff</t>
    </r>
    <r>
      <rPr>
        <sz val="11"/>
        <color theme="1"/>
        <rFont val="Calibri"/>
        <family val="2"/>
        <scheme val="minor"/>
      </rPr>
      <t xml:space="preserve"> – scheduled to work on weekly bases to provide face to face supports</t>
    </r>
  </si>
  <si>
    <r>
      <t xml:space="preserve"> Use data from the </t>
    </r>
    <r>
      <rPr>
        <b/>
        <sz val="11"/>
        <color theme="1"/>
        <rFont val="Calibri"/>
        <family val="2"/>
        <scheme val="minor"/>
      </rPr>
      <t>Initial Op Plan</t>
    </r>
    <r>
      <rPr>
        <sz val="11"/>
        <color theme="1"/>
        <rFont val="Calibri"/>
        <family val="2"/>
        <scheme val="minor"/>
      </rPr>
      <t xml:space="preserve">, or, if the initial was amended, from the </t>
    </r>
    <r>
      <rPr>
        <b/>
        <sz val="11"/>
        <color theme="1"/>
        <rFont val="Calibri"/>
        <family val="2"/>
        <scheme val="minor"/>
      </rPr>
      <t>amended Op Plan</t>
    </r>
    <r>
      <rPr>
        <sz val="11"/>
        <color theme="1"/>
        <rFont val="Calibri"/>
        <family val="2"/>
        <scheme val="minor"/>
      </rPr>
      <t xml:space="preserve"> for the following categories: </t>
    </r>
  </si>
  <si>
    <r>
      <rPr>
        <b/>
        <sz val="11"/>
        <color theme="1"/>
        <rFont val="Calibri"/>
        <family val="2"/>
        <scheme val="minor"/>
      </rPr>
      <t xml:space="preserve">Per/Diem Substitute Staff </t>
    </r>
    <r>
      <rPr>
        <sz val="11"/>
        <color theme="1"/>
        <rFont val="Calibri"/>
        <family val="2"/>
        <scheme val="minor"/>
      </rPr>
      <t>-  providing direct face to face supports</t>
    </r>
  </si>
  <si>
    <r>
      <rPr>
        <b/>
        <sz val="11"/>
        <color theme="1"/>
        <rFont val="Calibri"/>
        <family val="2"/>
        <scheme val="minor"/>
      </rPr>
      <t xml:space="preserve">Managers </t>
    </r>
    <r>
      <rPr>
        <sz val="11"/>
        <color theme="1"/>
        <rFont val="Calibri"/>
        <family val="2"/>
        <scheme val="minor"/>
      </rPr>
      <t xml:space="preserve">– staff who are directly responsible for the day-to-day operation of one or two CLA’s, CRS settings, IHS settings, or day programs </t>
    </r>
  </si>
  <si>
    <t xml:space="preserve"> are considered direct provided that these positions spend most of their time in the assigned home(s)and, at times, both supervise </t>
  </si>
  <si>
    <t>and provide direct supports to the residences</t>
  </si>
  <si>
    <t xml:space="preserve"> the participant. </t>
  </si>
  <si>
    <r>
      <rPr>
        <b/>
        <sz val="11"/>
        <color theme="1"/>
        <rFont val="Calibri"/>
        <family val="2"/>
        <scheme val="minor"/>
      </rPr>
      <t>RN</t>
    </r>
    <r>
      <rPr>
        <sz val="11"/>
        <color theme="1"/>
        <rFont val="Calibri"/>
        <family val="2"/>
        <scheme val="minor"/>
      </rPr>
      <t xml:space="preserve"> – this classification is for Registered Nurse positions only. This position provides direct face to face supports, assessment and treatment to</t>
    </r>
  </si>
  <si>
    <r>
      <rPr>
        <b/>
        <sz val="11"/>
        <color theme="1"/>
        <rFont val="Calibri"/>
        <family val="2"/>
        <scheme val="minor"/>
      </rPr>
      <t>LPN</t>
    </r>
    <r>
      <rPr>
        <sz val="11"/>
        <color theme="1"/>
        <rFont val="Calibri"/>
        <family val="2"/>
        <scheme val="minor"/>
      </rPr>
      <t xml:space="preserve"> - this classification is for Licensed Practical Nurse positions only. This position provides direct face to face supports to the participant</t>
    </r>
  </si>
  <si>
    <r>
      <rPr>
        <b/>
        <sz val="11"/>
        <color theme="1"/>
        <rFont val="Calibri"/>
        <family val="2"/>
        <scheme val="minor"/>
      </rPr>
      <t>Clinical Staff</t>
    </r>
    <r>
      <rPr>
        <sz val="11"/>
        <color theme="1"/>
        <rFont val="Calibri"/>
        <family val="2"/>
        <scheme val="minor"/>
      </rPr>
      <t xml:space="preserve"> - This classification is for clinical staff directly hired by the provider that provides behavioral and psychological supports to the DDS </t>
    </r>
  </si>
  <si>
    <t>participants. Only the direct face to face supports provided to the participant should be included on this line</t>
  </si>
  <si>
    <r>
      <rPr>
        <b/>
        <sz val="11"/>
        <color theme="1"/>
        <rFont val="Calibri"/>
        <family val="2"/>
        <scheme val="minor"/>
      </rPr>
      <t>Other</t>
    </r>
    <r>
      <rPr>
        <sz val="11"/>
        <color theme="1"/>
        <rFont val="Calibri"/>
        <family val="2"/>
        <scheme val="minor"/>
      </rPr>
      <t xml:space="preserve"> – Administrative and support positions that provide minimal or time limited direct support to the participants</t>
    </r>
  </si>
  <si>
    <r>
      <rPr>
        <b/>
        <sz val="11"/>
        <color theme="1"/>
        <rFont val="Calibri"/>
        <family val="2"/>
        <scheme val="minor"/>
      </rPr>
      <t>Allocated Staff</t>
    </r>
    <r>
      <rPr>
        <sz val="11"/>
        <color theme="1"/>
        <rFont val="Calibri"/>
        <family val="2"/>
        <scheme val="minor"/>
      </rPr>
      <t xml:space="preserve"> - Residential/ Program Directors/Program Managers- Administrative and support positions that provide minimal or time limited </t>
    </r>
  </si>
  <si>
    <t xml:space="preserve">direct support to participants in a number of programs. The staff time and wages should be allocated based on the agency’s cost allocation plan. </t>
  </si>
  <si>
    <t xml:space="preserve">Only the time spent providing the minimal or time limited direct support should be allocated to the program. Time spent on indirect </t>
  </si>
  <si>
    <t xml:space="preserve">administrative or support activities should be allocated to the administrative and general cost center. </t>
  </si>
  <si>
    <t xml:space="preserve">NOTE:  The number of allocated FTEs is reported separately from direct care FTEs on the FTE lines for each service model  </t>
  </si>
  <si>
    <t>Attest that the information is accurate, sign by typing name in signature box,  and type in date at the bottom of the report.</t>
  </si>
  <si>
    <t xml:space="preserve">Electronically submit the completed Expense Report to the DDS Operations Center Resource Manager II/Provider Specialist with a copy to Sandra.McNally@ct.gov </t>
  </si>
  <si>
    <t xml:space="preserve">For each cost centerl, the # of direct FTE's from the Initial or Last Submitted OP Plan should match the # of FTE’s on the End of Fiscal Year Budget Amount </t>
  </si>
  <si>
    <t>(sum of direct and allocated).</t>
  </si>
  <si>
    <t xml:space="preserve">Initial/Amended Op. Plan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</si>
</sst>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1" formatCode="_(* #,##0_);_(* \(#,##0\);_(* &quot;-&quot;_);_(@_)"/>
    <numFmt numFmtId="164" formatCode="General_)"/>
  </numFmts>
  <fonts count="16" x14ac:knownFonts="1">
    <font>
      <sz val="11"/>
      <color theme="1"/>
      <name val="Calibri"/>
      <family val="2"/>
      <scheme val="minor"/>
    </font>
    <font>
      <sz val="9"/>
      <name val="Arial"/>
      <family val="2"/>
    </font>
    <font>
      <u/>
      <sz val="9"/>
      <name val="Arial"/>
      <family val="2"/>
    </font>
    <font>
      <b/>
      <sz val="9"/>
      <name val="Arial"/>
      <family val="2"/>
    </font>
    <font>
      <b/>
      <sz val="11"/>
      <color theme="1"/>
      <name val="Calibri"/>
      <family val="2"/>
      <scheme val="minor"/>
    </font>
    <font>
      <u/>
      <sz val="11"/>
      <color theme="1"/>
      <name val="Calibri"/>
      <family val="2"/>
      <scheme val="minor"/>
    </font>
    <font>
      <sz val="14"/>
      <color theme="1"/>
      <name val="Calibri"/>
      <family val="2"/>
      <scheme val="minor"/>
    </font>
    <font>
      <sz val="10"/>
      <color theme="1"/>
      <name val="Calibri"/>
      <family val="2"/>
      <scheme val="minor"/>
    </font>
    <font>
      <b/>
      <sz val="10"/>
      <color theme="1"/>
      <name val="Calibri"/>
      <family val="2"/>
      <scheme val="minor"/>
    </font>
    <font>
      <b/>
      <sz val="14"/>
      <color rgb="FF0033CC"/>
      <name val="Lucida Handwriting"/>
      <family val="4"/>
    </font>
    <font>
      <b/>
      <sz val="12"/>
      <color theme="1"/>
      <name val="Calibri"/>
      <family val="2"/>
      <scheme val="minor"/>
    </font>
    <font>
      <b/>
      <sz val="14"/>
      <color theme="1"/>
      <name val="Calibri"/>
      <family val="2"/>
      <scheme val="minor"/>
    </font>
    <font>
      <b/>
      <sz val="11"/>
      <color theme="3" tint="0.39997558519241921"/>
      <name val="Lucida Handwriting"/>
      <family val="4"/>
    </font>
    <font>
      <sz val="11"/>
      <name val="Calibri"/>
      <family val="2"/>
      <scheme val="minor"/>
    </font>
    <font>
      <b/>
      <u/>
      <sz val="9"/>
      <name val="Arial"/>
      <family val="2"/>
    </font>
    <font>
      <b/>
      <sz val="9"/>
      <color theme="1"/>
      <name val="Calibri"/>
      <family val="2"/>
      <scheme val="minor"/>
    </font>
  </fonts>
  <fills count="5">
    <fill>
      <patternFill patternType="none"/>
    </fill>
    <fill>
      <patternFill patternType="gray125"/>
    </fill>
    <fill>
      <patternFill patternType="solid">
        <fgColor theme="0" tint="-0.249977111117893"/>
        <bgColor indexed="64"/>
      </patternFill>
    </fill>
    <fill>
      <patternFill patternType="solid">
        <fgColor theme="0" tint="-4.9989318521683403E-2"/>
        <bgColor indexed="64"/>
      </patternFill>
    </fill>
    <fill>
      <patternFill patternType="solid">
        <fgColor theme="0" tint="-0.24994659260841701"/>
        <bgColor indexed="64"/>
      </patternFill>
    </fill>
  </fills>
  <borders count="64">
    <border>
      <left/>
      <right/>
      <top/>
      <bottom/>
      <diagonal/>
    </border>
    <border>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bottom style="medium">
        <color indexed="64"/>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thick">
        <color indexed="64"/>
      </left>
      <right/>
      <top style="thin">
        <color indexed="64"/>
      </top>
      <bottom style="thick">
        <color indexed="64"/>
      </bottom>
      <diagonal/>
    </border>
    <border>
      <left/>
      <right/>
      <top style="thin">
        <color indexed="64"/>
      </top>
      <bottom style="thick">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ck">
        <color indexed="64"/>
      </top>
      <bottom style="thin">
        <color indexed="64"/>
      </bottom>
      <diagonal/>
    </border>
    <border>
      <left/>
      <right/>
      <top style="thick">
        <color indexed="64"/>
      </top>
      <bottom style="thin">
        <color indexed="64"/>
      </bottom>
      <diagonal/>
    </border>
    <border>
      <left/>
      <right style="medium">
        <color indexed="64"/>
      </right>
      <top style="thick">
        <color indexed="64"/>
      </top>
      <bottom style="thin">
        <color indexed="64"/>
      </bottom>
      <diagonal/>
    </border>
    <border>
      <left style="medium">
        <color indexed="64"/>
      </left>
      <right/>
      <top style="thin">
        <color indexed="64"/>
      </top>
      <bottom style="thick">
        <color indexed="64"/>
      </bottom>
      <diagonal/>
    </border>
    <border>
      <left/>
      <right style="medium">
        <color indexed="64"/>
      </right>
      <top style="thin">
        <color indexed="64"/>
      </top>
      <bottom style="thick">
        <color indexed="64"/>
      </bottom>
      <diagonal/>
    </border>
    <border>
      <left style="medium">
        <color rgb="FF00B050"/>
      </left>
      <right style="medium">
        <color rgb="FF00B050"/>
      </right>
      <top style="medium">
        <color rgb="FF00B050"/>
      </top>
      <bottom style="medium">
        <color rgb="FF00B050"/>
      </bottom>
      <diagonal/>
    </border>
    <border>
      <left style="medium">
        <color rgb="FF00B050"/>
      </left>
      <right style="medium">
        <color rgb="FF00B050"/>
      </right>
      <top style="medium">
        <color rgb="FF00B050"/>
      </top>
      <bottom/>
      <diagonal/>
    </border>
    <border>
      <left style="medium">
        <color rgb="FF00B050"/>
      </left>
      <right style="medium">
        <color rgb="FF00B050"/>
      </right>
      <top/>
      <bottom/>
      <diagonal/>
    </border>
    <border>
      <left style="medium">
        <color rgb="FF00B050"/>
      </left>
      <right style="medium">
        <color rgb="FF00B050"/>
      </right>
      <top/>
      <bottom style="medium">
        <color rgb="FF00B050"/>
      </bottom>
      <diagonal/>
    </border>
    <border>
      <left style="medium">
        <color indexed="64"/>
      </left>
      <right style="medium">
        <color rgb="FF00B050"/>
      </right>
      <top style="medium">
        <color rgb="FF00B050"/>
      </top>
      <bottom style="medium">
        <color rgb="FF00B050"/>
      </bottom>
      <diagonal/>
    </border>
    <border>
      <left style="medium">
        <color rgb="FF00B050"/>
      </left>
      <right style="medium">
        <color indexed="64"/>
      </right>
      <top style="medium">
        <color rgb="FF00B050"/>
      </top>
      <bottom style="medium">
        <color rgb="FF00B050"/>
      </bottom>
      <diagonal/>
    </border>
    <border>
      <left style="medium">
        <color indexed="64"/>
      </left>
      <right style="medium">
        <color rgb="FF00B050"/>
      </right>
      <top/>
      <bottom style="medium">
        <color rgb="FF00B050"/>
      </bottom>
      <diagonal/>
    </border>
    <border>
      <left style="medium">
        <color indexed="64"/>
      </left>
      <right style="medium">
        <color rgb="FF00B050"/>
      </right>
      <top style="medium">
        <color indexed="64"/>
      </top>
      <bottom style="medium">
        <color rgb="FF00B050"/>
      </bottom>
      <diagonal/>
    </border>
    <border>
      <left style="medium">
        <color rgb="FF00B050"/>
      </left>
      <right/>
      <top style="medium">
        <color rgb="FF00B050"/>
      </top>
      <bottom style="medium">
        <color rgb="FF00B050"/>
      </bottom>
      <diagonal/>
    </border>
    <border>
      <left/>
      <right style="medium">
        <color rgb="FF00B050"/>
      </right>
      <top style="medium">
        <color rgb="FF00B050"/>
      </top>
      <bottom style="medium">
        <color rgb="FF00B050"/>
      </bottom>
      <diagonal/>
    </border>
    <border>
      <left/>
      <right/>
      <top style="medium">
        <color rgb="FF00B050"/>
      </top>
      <bottom style="medium">
        <color rgb="FF00B050"/>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right style="medium">
        <color indexed="64"/>
      </right>
      <top style="thick">
        <color indexed="64"/>
      </top>
      <bottom style="medium">
        <color indexed="64"/>
      </bottom>
      <diagonal/>
    </border>
    <border>
      <left style="medium">
        <color indexed="64"/>
      </left>
      <right/>
      <top style="medium">
        <color indexed="64"/>
      </top>
      <bottom style="thick">
        <color indexed="64"/>
      </bottom>
      <diagonal/>
    </border>
    <border>
      <left style="thin">
        <color indexed="64"/>
      </left>
      <right style="thin">
        <color indexed="64"/>
      </right>
      <top style="thin">
        <color indexed="64"/>
      </top>
      <bottom style="thin">
        <color indexed="64"/>
      </bottom>
      <diagonal/>
    </border>
    <border>
      <left style="medium">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thin">
        <color indexed="64"/>
      </top>
      <bottom style="thin">
        <color indexed="64"/>
      </bottom>
      <diagonal/>
    </border>
    <border>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rgb="FF00B050"/>
      </right>
      <top/>
      <bottom/>
      <diagonal/>
    </border>
    <border>
      <left style="medium">
        <color indexed="64"/>
      </left>
      <right/>
      <top style="thin">
        <color indexed="64"/>
      </top>
      <bottom style="thin">
        <color indexed="64"/>
      </bottom>
      <diagonal/>
    </border>
    <border>
      <left style="medium">
        <color indexed="64"/>
      </left>
      <right/>
      <top/>
      <bottom style="thin">
        <color rgb="FF92D050"/>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ck">
        <color rgb="FF00B050"/>
      </left>
      <right style="thick">
        <color rgb="FF00B050"/>
      </right>
      <top style="thick">
        <color rgb="FF00B050"/>
      </top>
      <bottom style="thick">
        <color rgb="FF00B050"/>
      </bottom>
      <diagonal/>
    </border>
    <border>
      <left style="thick">
        <color rgb="FF00B050"/>
      </left>
      <right style="thin">
        <color auto="1"/>
      </right>
      <top style="thin">
        <color auto="1"/>
      </top>
      <bottom/>
      <diagonal/>
    </border>
    <border>
      <left style="thick">
        <color rgb="FF00B050"/>
      </left>
      <right style="thin">
        <color auto="1"/>
      </right>
      <top/>
      <bottom style="thin">
        <color auto="1"/>
      </bottom>
      <diagonal/>
    </border>
    <border>
      <left style="medium">
        <color rgb="FF0070C0"/>
      </left>
      <right style="medium">
        <color rgb="FF0070C0"/>
      </right>
      <top style="medium">
        <color rgb="FF0070C0"/>
      </top>
      <bottom style="medium">
        <color rgb="FF0070C0"/>
      </bottom>
      <diagonal/>
    </border>
    <border>
      <left style="thick">
        <color rgb="FF00B050"/>
      </left>
      <right style="thin">
        <color auto="1"/>
      </right>
      <top/>
      <bottom style="medium">
        <color auto="1"/>
      </bottom>
      <diagonal/>
    </border>
    <border>
      <left/>
      <right/>
      <top style="medium">
        <color indexed="64"/>
      </top>
      <bottom style="medium">
        <color rgb="FF00B050"/>
      </bottom>
      <diagonal/>
    </border>
  </borders>
  <cellStyleXfs count="1">
    <xf numFmtId="0" fontId="0" fillId="0" borderId="0"/>
  </cellStyleXfs>
  <cellXfs count="208">
    <xf numFmtId="0" fontId="0" fillId="0" borderId="0" xfId="0"/>
    <xf numFmtId="164" fontId="1" fillId="0" borderId="0" xfId="0" applyNumberFormat="1" applyFont="1" applyBorder="1" applyAlignment="1" applyProtection="1">
      <alignment horizontal="left"/>
    </xf>
    <xf numFmtId="164" fontId="1" fillId="0" borderId="1" xfId="0" applyNumberFormat="1" applyFont="1" applyBorder="1" applyAlignment="1" applyProtection="1">
      <alignment horizontal="left"/>
    </xf>
    <xf numFmtId="10" fontId="2" fillId="0" borderId="2" xfId="0" quotePrefix="1" applyNumberFormat="1" applyFont="1" applyBorder="1" applyAlignment="1" applyProtection="1">
      <alignment horizontal="center"/>
    </xf>
    <xf numFmtId="0" fontId="0" fillId="0" borderId="3" xfId="0" applyBorder="1"/>
    <xf numFmtId="10" fontId="2" fillId="0" borderId="4" xfId="0" quotePrefix="1" applyNumberFormat="1" applyFont="1" applyBorder="1" applyAlignment="1" applyProtection="1">
      <alignment horizontal="center"/>
    </xf>
    <xf numFmtId="164" fontId="1" fillId="2" borderId="5" xfId="0" applyNumberFormat="1" applyFont="1" applyFill="1" applyBorder="1" applyAlignment="1" applyProtection="1">
      <alignment horizontal="center"/>
    </xf>
    <xf numFmtId="10" fontId="2" fillId="2" borderId="2" xfId="0" quotePrefix="1" applyNumberFormat="1" applyFont="1" applyFill="1" applyBorder="1" applyAlignment="1" applyProtection="1">
      <alignment horizontal="center"/>
    </xf>
    <xf numFmtId="0" fontId="0" fillId="2" borderId="3" xfId="0" applyFill="1" applyBorder="1"/>
    <xf numFmtId="164" fontId="3" fillId="2" borderId="6" xfId="0" applyNumberFormat="1" applyFont="1" applyFill="1" applyBorder="1" applyAlignment="1" applyProtection="1">
      <alignment horizontal="left"/>
    </xf>
    <xf numFmtId="164" fontId="1" fillId="2" borderId="0" xfId="0" applyNumberFormat="1" applyFont="1" applyFill="1" applyBorder="1" applyAlignment="1" applyProtection="1">
      <alignment horizontal="left"/>
    </xf>
    <xf numFmtId="0" fontId="0" fillId="2" borderId="0" xfId="0" applyFill="1" applyBorder="1"/>
    <xf numFmtId="164" fontId="3" fillId="2" borderId="7" xfId="0" applyNumberFormat="1" applyFont="1" applyFill="1" applyBorder="1" applyAlignment="1" applyProtection="1">
      <alignment horizontal="left"/>
    </xf>
    <xf numFmtId="0" fontId="0" fillId="0" borderId="8" xfId="0" applyBorder="1"/>
    <xf numFmtId="4" fontId="0" fillId="0" borderId="0" xfId="0" applyNumberFormat="1"/>
    <xf numFmtId="4" fontId="1" fillId="2" borderId="7" xfId="0" applyNumberFormat="1" applyFont="1" applyFill="1" applyBorder="1" applyAlignment="1" applyProtection="1">
      <alignment horizontal="center"/>
    </xf>
    <xf numFmtId="4" fontId="2" fillId="0" borderId="22" xfId="0" quotePrefix="1" applyNumberFormat="1" applyFont="1" applyBorder="1" applyAlignment="1" applyProtection="1">
      <alignment horizontal="center"/>
      <protection locked="0"/>
    </xf>
    <xf numFmtId="4" fontId="2" fillId="0" borderId="0" xfId="0" quotePrefix="1" applyNumberFormat="1" applyFont="1" applyBorder="1" applyAlignment="1" applyProtection="1">
      <alignment horizontal="center"/>
    </xf>
    <xf numFmtId="4" fontId="2" fillId="0" borderId="23" xfId="0" quotePrefix="1" applyNumberFormat="1" applyFont="1" applyBorder="1" applyAlignment="1" applyProtection="1">
      <alignment horizontal="center"/>
      <protection locked="0"/>
    </xf>
    <xf numFmtId="4" fontId="2" fillId="0" borderId="24" xfId="0" quotePrefix="1" applyNumberFormat="1" applyFont="1" applyBorder="1" applyAlignment="1" applyProtection="1">
      <alignment horizontal="center"/>
      <protection locked="0"/>
    </xf>
    <xf numFmtId="4" fontId="2" fillId="2" borderId="0" xfId="0" quotePrefix="1" applyNumberFormat="1" applyFont="1" applyFill="1" applyBorder="1" applyAlignment="1" applyProtection="1">
      <alignment horizontal="center"/>
    </xf>
    <xf numFmtId="4" fontId="2" fillId="0" borderId="1" xfId="0" quotePrefix="1" applyNumberFormat="1" applyFont="1" applyBorder="1" applyAlignment="1" applyProtection="1">
      <alignment horizontal="center"/>
    </xf>
    <xf numFmtId="4" fontId="1" fillId="0" borderId="0" xfId="0" applyNumberFormat="1" applyFont="1" applyBorder="1" applyAlignment="1" applyProtection="1">
      <alignment horizontal="center" wrapText="1"/>
    </xf>
    <xf numFmtId="164" fontId="1" fillId="0" borderId="0" xfId="0" applyNumberFormat="1" applyFont="1" applyFill="1" applyBorder="1" applyAlignment="1" applyProtection="1">
      <alignment horizontal="left" wrapText="1"/>
    </xf>
    <xf numFmtId="0" fontId="4" fillId="0" borderId="0" xfId="0" applyFont="1" applyAlignment="1">
      <alignment horizontal="right"/>
    </xf>
    <xf numFmtId="4" fontId="4" fillId="0" borderId="0" xfId="0" applyNumberFormat="1" applyFont="1" applyAlignment="1">
      <alignment horizontal="right"/>
    </xf>
    <xf numFmtId="0" fontId="0" fillId="0" borderId="25" xfId="0" applyBorder="1" applyProtection="1">
      <protection locked="0"/>
    </xf>
    <xf numFmtId="0" fontId="4" fillId="0" borderId="3" xfId="0" applyFont="1" applyBorder="1" applyAlignment="1">
      <alignment horizontal="center"/>
    </xf>
    <xf numFmtId="0" fontId="5" fillId="0" borderId="0" xfId="0" applyFont="1" applyBorder="1" applyAlignment="1" applyProtection="1">
      <alignment horizontal="center"/>
    </xf>
    <xf numFmtId="0" fontId="0" fillId="0" borderId="6" xfId="0" applyBorder="1"/>
    <xf numFmtId="164" fontId="1" fillId="0" borderId="7" xfId="0" applyNumberFormat="1" applyFont="1" applyBorder="1"/>
    <xf numFmtId="4" fontId="1" fillId="0" borderId="7" xfId="0" applyNumberFormat="1" applyFont="1" applyBorder="1" applyAlignment="1" applyProtection="1">
      <alignment horizontal="center"/>
    </xf>
    <xf numFmtId="164" fontId="1" fillId="0" borderId="5" xfId="0" applyNumberFormat="1" applyFont="1" applyBorder="1" applyAlignment="1" applyProtection="1">
      <alignment horizontal="center"/>
    </xf>
    <xf numFmtId="0" fontId="4" fillId="0" borderId="3" xfId="0" applyFont="1" applyBorder="1" applyAlignment="1">
      <alignment horizontal="center" wrapText="1"/>
    </xf>
    <xf numFmtId="164" fontId="1" fillId="0" borderId="2" xfId="0" applyNumberFormat="1" applyFont="1" applyBorder="1" applyAlignment="1" applyProtection="1">
      <alignment horizontal="center" wrapText="1"/>
    </xf>
    <xf numFmtId="0" fontId="0" fillId="0" borderId="21" xfId="0" applyBorder="1" applyProtection="1">
      <protection locked="0"/>
    </xf>
    <xf numFmtId="0" fontId="0" fillId="0" borderId="0" xfId="0" applyBorder="1"/>
    <xf numFmtId="0" fontId="0" fillId="0" borderId="0" xfId="0" applyBorder="1" applyAlignment="1">
      <alignment horizontal="center"/>
    </xf>
    <xf numFmtId="0" fontId="0" fillId="0" borderId="0" xfId="0" applyBorder="1" applyAlignment="1" applyProtection="1"/>
    <xf numFmtId="0" fontId="0" fillId="0" borderId="0" xfId="0" applyAlignment="1">
      <alignment horizontal="right"/>
    </xf>
    <xf numFmtId="0" fontId="0" fillId="0" borderId="0" xfId="0" applyFont="1" applyBorder="1" applyAlignment="1">
      <alignment horizontal="center"/>
    </xf>
    <xf numFmtId="0" fontId="6" fillId="0" borderId="0" xfId="0" applyFont="1" applyBorder="1" applyAlignment="1">
      <alignment horizontal="center"/>
    </xf>
    <xf numFmtId="0" fontId="0" fillId="0" borderId="0" xfId="0" applyBorder="1" applyAlignment="1">
      <alignment horizontal="left"/>
    </xf>
    <xf numFmtId="0" fontId="4" fillId="0" borderId="0" xfId="0" applyFont="1" applyBorder="1" applyAlignment="1" applyProtection="1">
      <alignment horizontal="center"/>
    </xf>
    <xf numFmtId="0" fontId="0" fillId="0" borderId="0" xfId="0" applyBorder="1" applyAlignment="1">
      <alignment horizontal="right"/>
    </xf>
    <xf numFmtId="0" fontId="0" fillId="0" borderId="7" xfId="0" applyBorder="1"/>
    <xf numFmtId="0" fontId="0" fillId="0" borderId="5" xfId="0" applyBorder="1"/>
    <xf numFmtId="14" fontId="0" fillId="0" borderId="26" xfId="0" applyNumberFormat="1" applyBorder="1" applyAlignment="1" applyProtection="1">
      <protection locked="0"/>
    </xf>
    <xf numFmtId="0" fontId="0" fillId="0" borderId="1" xfId="0" applyBorder="1"/>
    <xf numFmtId="0" fontId="0" fillId="0" borderId="2" xfId="0" applyBorder="1"/>
    <xf numFmtId="0" fontId="0" fillId="0" borderId="3" xfId="0" applyBorder="1" applyProtection="1"/>
    <xf numFmtId="10" fontId="4" fillId="0" borderId="0" xfId="0" applyNumberFormat="1" applyFont="1" applyBorder="1" applyAlignment="1">
      <alignment horizontal="center"/>
    </xf>
    <xf numFmtId="0" fontId="0" fillId="0" borderId="1" xfId="0" applyBorder="1" applyAlignment="1">
      <alignment horizontal="right"/>
    </xf>
    <xf numFmtId="0" fontId="0" fillId="0" borderId="4" xfId="0" applyBorder="1" applyAlignment="1">
      <alignment horizontal="center"/>
    </xf>
    <xf numFmtId="0" fontId="5" fillId="0" borderId="21" xfId="0" applyFont="1" applyBorder="1" applyAlignment="1" applyProtection="1">
      <alignment horizontal="center"/>
      <protection locked="0"/>
    </xf>
    <xf numFmtId="164" fontId="3" fillId="2" borderId="3" xfId="0" applyNumberFormat="1" applyFont="1" applyFill="1" applyBorder="1" applyAlignment="1" applyProtection="1">
      <alignment horizontal="left"/>
    </xf>
    <xf numFmtId="164" fontId="3" fillId="2" borderId="0" xfId="0" applyNumberFormat="1" applyFont="1" applyFill="1" applyBorder="1" applyAlignment="1" applyProtection="1">
      <alignment horizontal="left"/>
    </xf>
    <xf numFmtId="4" fontId="1" fillId="2" borderId="0" xfId="0" applyNumberFormat="1" applyFont="1" applyFill="1" applyBorder="1" applyAlignment="1" applyProtection="1">
      <alignment horizontal="center"/>
    </xf>
    <xf numFmtId="0" fontId="0" fillId="0" borderId="27" xfId="0" applyBorder="1" applyProtection="1">
      <protection locked="0"/>
    </xf>
    <xf numFmtId="0" fontId="0" fillId="0" borderId="28" xfId="0" applyBorder="1" applyProtection="1">
      <protection locked="0"/>
    </xf>
    <xf numFmtId="10" fontId="4" fillId="0" borderId="1" xfId="0" applyNumberFormat="1" applyFont="1" applyBorder="1" applyAlignment="1">
      <alignment horizontal="center"/>
    </xf>
    <xf numFmtId="0" fontId="4" fillId="0" borderId="1" xfId="0" applyFont="1" applyBorder="1" applyAlignment="1" applyProtection="1">
      <alignment horizontal="center"/>
    </xf>
    <xf numFmtId="0" fontId="0" fillId="0" borderId="4" xfId="0" applyBorder="1"/>
    <xf numFmtId="14" fontId="5" fillId="0" borderId="21" xfId="0" applyNumberFormat="1" applyFont="1" applyBorder="1" applyAlignment="1" applyProtection="1">
      <alignment horizontal="center"/>
      <protection locked="0"/>
    </xf>
    <xf numFmtId="0" fontId="0" fillId="0" borderId="3" xfId="0" applyBorder="1" applyAlignment="1"/>
    <xf numFmtId="164" fontId="1" fillId="0" borderId="7" xfId="0" applyNumberFormat="1" applyFont="1" applyBorder="1" applyAlignment="1" applyProtection="1">
      <alignment horizontal="center"/>
    </xf>
    <xf numFmtId="164" fontId="1" fillId="0" borderId="0" xfId="0" applyNumberFormat="1" applyFont="1" applyBorder="1" applyAlignment="1" applyProtection="1">
      <alignment horizontal="center" wrapText="1"/>
    </xf>
    <xf numFmtId="10" fontId="2" fillId="0" borderId="0" xfId="0" quotePrefix="1" applyNumberFormat="1" applyFont="1" applyBorder="1" applyAlignment="1" applyProtection="1">
      <alignment horizontal="center"/>
    </xf>
    <xf numFmtId="0" fontId="0" fillId="0" borderId="0" xfId="0" applyAlignment="1"/>
    <xf numFmtId="0" fontId="0" fillId="0" borderId="25" xfId="0" applyBorder="1" applyAlignment="1" applyProtection="1">
      <protection locked="0"/>
    </xf>
    <xf numFmtId="0" fontId="4" fillId="0" borderId="3" xfId="0" applyFont="1" applyBorder="1" applyAlignment="1"/>
    <xf numFmtId="0" fontId="0" fillId="0" borderId="3" xfId="0" applyBorder="1" applyAlignment="1" applyProtection="1">
      <protection locked="0"/>
    </xf>
    <xf numFmtId="0" fontId="0" fillId="2" borderId="3" xfId="0" applyFill="1" applyBorder="1" applyAlignment="1"/>
    <xf numFmtId="0" fontId="0" fillId="2" borderId="0" xfId="0" applyFill="1" applyBorder="1" applyAlignment="1"/>
    <xf numFmtId="0" fontId="4" fillId="0" borderId="8" xfId="0" applyFont="1" applyBorder="1" applyAlignment="1"/>
    <xf numFmtId="10" fontId="2" fillId="0" borderId="1" xfId="0" quotePrefix="1" applyNumberFormat="1" applyFont="1" applyBorder="1" applyAlignment="1" applyProtection="1">
      <alignment horizontal="center"/>
    </xf>
    <xf numFmtId="4" fontId="2" fillId="0" borderId="0" xfId="0" quotePrefix="1" applyNumberFormat="1" applyFont="1" applyBorder="1" applyAlignment="1" applyProtection="1">
      <alignment horizontal="center"/>
      <protection locked="0"/>
    </xf>
    <xf numFmtId="0" fontId="4" fillId="0" borderId="0" xfId="0" applyFont="1" applyBorder="1" applyAlignment="1"/>
    <xf numFmtId="0" fontId="0" fillId="0" borderId="0" xfId="0" applyAlignment="1">
      <alignment wrapText="1"/>
    </xf>
    <xf numFmtId="0" fontId="0" fillId="0" borderId="0" xfId="0" applyAlignment="1">
      <alignment vertical="top"/>
    </xf>
    <xf numFmtId="0" fontId="7" fillId="0" borderId="0" xfId="0" applyFont="1" applyAlignment="1">
      <alignment vertical="top"/>
    </xf>
    <xf numFmtId="4" fontId="1" fillId="4" borderId="7" xfId="0" applyNumberFormat="1" applyFont="1" applyFill="1" applyBorder="1" applyAlignment="1" applyProtection="1">
      <alignment horizontal="center"/>
    </xf>
    <xf numFmtId="10" fontId="2" fillId="4" borderId="2" xfId="0" quotePrefix="1" applyNumberFormat="1" applyFont="1" applyFill="1" applyBorder="1" applyAlignment="1" applyProtection="1">
      <alignment horizontal="center"/>
    </xf>
    <xf numFmtId="10" fontId="2" fillId="4" borderId="5" xfId="0" quotePrefix="1" applyNumberFormat="1" applyFont="1" applyFill="1" applyBorder="1" applyAlignment="1" applyProtection="1">
      <alignment horizontal="center"/>
    </xf>
    <xf numFmtId="0" fontId="8" fillId="3" borderId="9" xfId="0" applyFont="1" applyFill="1" applyBorder="1" applyAlignment="1">
      <alignment horizontal="left" vertical="top" wrapText="1"/>
    </xf>
    <xf numFmtId="0" fontId="4" fillId="0" borderId="0" xfId="0" applyFont="1"/>
    <xf numFmtId="0" fontId="0" fillId="0" borderId="0" xfId="0" applyFill="1" applyBorder="1" applyAlignment="1">
      <alignment horizontal="left"/>
    </xf>
    <xf numFmtId="10" fontId="2" fillId="4" borderId="0" xfId="0" quotePrefix="1" applyNumberFormat="1" applyFont="1" applyFill="1" applyBorder="1" applyAlignment="1" applyProtection="1">
      <alignment horizontal="center"/>
    </xf>
    <xf numFmtId="0" fontId="0" fillId="0" borderId="0" xfId="0" applyAlignment="1">
      <alignment horizontal="left"/>
    </xf>
    <xf numFmtId="4" fontId="2" fillId="0" borderId="24" xfId="0" applyNumberFormat="1" applyFont="1" applyBorder="1" applyAlignment="1" applyProtection="1">
      <alignment horizontal="center"/>
      <protection locked="0"/>
    </xf>
    <xf numFmtId="4" fontId="5" fillId="0" borderId="21" xfId="0" applyNumberFormat="1" applyFont="1" applyBorder="1" applyAlignment="1" applyProtection="1">
      <alignment horizontal="center"/>
    </xf>
    <xf numFmtId="0" fontId="0" fillId="0" borderId="0" xfId="0" applyFill="1"/>
    <xf numFmtId="4" fontId="0" fillId="0" borderId="0" xfId="0" applyNumberFormat="1" applyFill="1"/>
    <xf numFmtId="10" fontId="0" fillId="0" borderId="0" xfId="0" applyNumberFormat="1" applyFill="1"/>
    <xf numFmtId="0" fontId="4" fillId="0" borderId="0" xfId="0" applyFont="1" applyFill="1"/>
    <xf numFmtId="2" fontId="0" fillId="0" borderId="0" xfId="0" applyNumberFormat="1" applyFill="1"/>
    <xf numFmtId="9" fontId="0" fillId="0" borderId="0" xfId="0" applyNumberFormat="1" applyFill="1"/>
    <xf numFmtId="0" fontId="0" fillId="0" borderId="0" xfId="0" applyFill="1" applyBorder="1"/>
    <xf numFmtId="4" fontId="2" fillId="0" borderId="22" xfId="0" applyNumberFormat="1" applyFont="1" applyBorder="1" applyAlignment="1" applyProtection="1">
      <alignment horizontal="center"/>
      <protection locked="0"/>
    </xf>
    <xf numFmtId="49" fontId="9" fillId="0" borderId="10" xfId="0" applyNumberFormat="1" applyFont="1" applyFill="1" applyBorder="1" applyAlignment="1" applyProtection="1">
      <alignment horizontal="left" vertical="top" wrapText="1"/>
      <protection locked="0"/>
    </xf>
    <xf numFmtId="0" fontId="0" fillId="0" borderId="3" xfId="0" applyBorder="1" applyAlignment="1"/>
    <xf numFmtId="164" fontId="3" fillId="2" borderId="3" xfId="0" quotePrefix="1" applyNumberFormat="1" applyFont="1" applyFill="1" applyBorder="1" applyAlignment="1" applyProtection="1">
      <alignment horizontal="left"/>
    </xf>
    <xf numFmtId="0" fontId="10" fillId="0" borderId="36" xfId="0" applyFont="1" applyBorder="1" applyAlignment="1">
      <alignment horizontal="center" wrapText="1"/>
    </xf>
    <xf numFmtId="0" fontId="4" fillId="3" borderId="36" xfId="0" applyFont="1" applyFill="1" applyBorder="1" applyAlignment="1" applyProtection="1">
      <alignment horizontal="center" wrapText="1"/>
      <protection locked="0"/>
    </xf>
    <xf numFmtId="0" fontId="10" fillId="0" borderId="38" xfId="0" applyFont="1" applyBorder="1" applyAlignment="1">
      <alignment horizontal="center" wrapText="1"/>
    </xf>
    <xf numFmtId="0" fontId="4" fillId="3" borderId="38" xfId="0" applyFont="1" applyFill="1" applyBorder="1" applyAlignment="1" applyProtection="1">
      <alignment horizontal="center" wrapText="1"/>
      <protection locked="0"/>
    </xf>
    <xf numFmtId="0" fontId="4" fillId="3" borderId="51" xfId="0" applyFont="1" applyFill="1" applyBorder="1" applyAlignment="1" applyProtection="1">
      <alignment horizontal="center" wrapText="1"/>
      <protection locked="0"/>
    </xf>
    <xf numFmtId="0" fontId="13" fillId="0" borderId="53" xfId="0" applyFont="1" applyFill="1" applyBorder="1" applyAlignment="1" applyProtection="1">
      <protection locked="0"/>
    </xf>
    <xf numFmtId="164" fontId="1" fillId="0" borderId="52" xfId="0" applyNumberFormat="1" applyFont="1" applyBorder="1" applyAlignment="1" applyProtection="1">
      <alignment horizontal="left"/>
    </xf>
    <xf numFmtId="0" fontId="4" fillId="0" borderId="54" xfId="0" applyFont="1" applyBorder="1" applyAlignment="1">
      <alignment horizontal="center"/>
    </xf>
    <xf numFmtId="0" fontId="4" fillId="0" borderId="27" xfId="0" applyFont="1" applyBorder="1" applyAlignment="1" applyProtection="1">
      <protection locked="0"/>
    </xf>
    <xf numFmtId="0" fontId="4" fillId="3" borderId="14" xfId="0" applyFont="1" applyFill="1" applyBorder="1" applyAlignment="1" applyProtection="1">
      <alignment horizontal="center" wrapText="1"/>
      <protection locked="0"/>
    </xf>
    <xf numFmtId="0" fontId="0" fillId="0" borderId="14" xfId="0" applyBorder="1" applyAlignment="1" applyProtection="1">
      <alignment horizontal="left" vertical="top" wrapText="1"/>
      <protection locked="0"/>
    </xf>
    <xf numFmtId="0" fontId="0" fillId="0" borderId="3" xfId="0" applyBorder="1" applyProtection="1">
      <protection locked="0"/>
    </xf>
    <xf numFmtId="164" fontId="1" fillId="0" borderId="0" xfId="0" applyNumberFormat="1" applyFont="1" applyFill="1" applyBorder="1" applyAlignment="1" applyProtection="1">
      <alignment horizontal="left"/>
    </xf>
    <xf numFmtId="164" fontId="3" fillId="2" borderId="55" xfId="0" applyNumberFormat="1" applyFont="1" applyFill="1" applyBorder="1" applyAlignment="1" applyProtection="1">
      <alignment horizontal="left"/>
    </xf>
    <xf numFmtId="164" fontId="3" fillId="2" borderId="56" xfId="0" applyNumberFormat="1" applyFont="1" applyFill="1" applyBorder="1" applyAlignment="1" applyProtection="1">
      <alignment horizontal="left"/>
    </xf>
    <xf numFmtId="4" fontId="1" fillId="2" borderId="56" xfId="0" applyNumberFormat="1" applyFont="1" applyFill="1" applyBorder="1" applyAlignment="1" applyProtection="1">
      <alignment horizontal="center"/>
    </xf>
    <xf numFmtId="4" fontId="3" fillId="2" borderId="56" xfId="0" applyNumberFormat="1" applyFont="1" applyFill="1" applyBorder="1" applyAlignment="1" applyProtection="1">
      <alignment horizontal="center"/>
    </xf>
    <xf numFmtId="10" fontId="14" fillId="4" borderId="5" xfId="0" quotePrefix="1" applyNumberFormat="1" applyFont="1" applyFill="1" applyBorder="1" applyAlignment="1" applyProtection="1">
      <alignment horizontal="center"/>
    </xf>
    <xf numFmtId="164" fontId="3" fillId="2" borderId="55" xfId="0" quotePrefix="1" applyNumberFormat="1" applyFont="1" applyFill="1" applyBorder="1" applyAlignment="1" applyProtection="1">
      <alignment horizontal="left"/>
    </xf>
    <xf numFmtId="10" fontId="2" fillId="4" borderId="57" xfId="0" quotePrefix="1" applyNumberFormat="1" applyFont="1" applyFill="1" applyBorder="1" applyAlignment="1" applyProtection="1">
      <alignment horizontal="center"/>
    </xf>
    <xf numFmtId="0" fontId="8" fillId="0" borderId="3" xfId="0" applyFont="1" applyBorder="1" applyAlignment="1"/>
    <xf numFmtId="4" fontId="2" fillId="0" borderId="58" xfId="0" quotePrefix="1" applyNumberFormat="1" applyFont="1" applyBorder="1" applyAlignment="1" applyProtection="1">
      <alignment horizontal="center"/>
      <protection locked="0"/>
    </xf>
    <xf numFmtId="0" fontId="0" fillId="0" borderId="3" xfId="0" applyBorder="1" applyAlignment="1"/>
    <xf numFmtId="4" fontId="3" fillId="0" borderId="59" xfId="0" quotePrefix="1" applyNumberFormat="1" applyFont="1" applyBorder="1" applyAlignment="1" applyProtection="1">
      <alignment horizontal="center"/>
    </xf>
    <xf numFmtId="4" fontId="3" fillId="0" borderId="60" xfId="0" quotePrefix="1" applyNumberFormat="1" applyFont="1" applyBorder="1" applyAlignment="1" applyProtection="1">
      <alignment horizontal="center"/>
    </xf>
    <xf numFmtId="0" fontId="15" fillId="0" borderId="0" xfId="0" applyFont="1" applyBorder="1" applyAlignment="1"/>
    <xf numFmtId="0" fontId="0" fillId="0" borderId="0" xfId="0" applyBorder="1" applyAlignment="1" applyProtection="1">
      <protection locked="0"/>
    </xf>
    <xf numFmtId="0" fontId="15" fillId="0" borderId="0" xfId="0" applyFont="1" applyBorder="1" applyAlignment="1">
      <alignment wrapText="1"/>
    </xf>
    <xf numFmtId="4" fontId="2" fillId="0" borderId="1" xfId="0" quotePrefix="1" applyNumberFormat="1" applyFont="1" applyBorder="1" applyAlignment="1" applyProtection="1">
      <alignment horizontal="center"/>
      <protection locked="0"/>
    </xf>
    <xf numFmtId="4" fontId="3" fillId="0" borderId="62" xfId="0" quotePrefix="1" applyNumberFormat="1" applyFont="1" applyBorder="1" applyAlignment="1" applyProtection="1">
      <alignment horizontal="center"/>
    </xf>
    <xf numFmtId="4" fontId="1" fillId="2" borderId="63" xfId="0" applyNumberFormat="1" applyFont="1" applyFill="1" applyBorder="1" applyAlignment="1" applyProtection="1">
      <alignment horizontal="center"/>
    </xf>
    <xf numFmtId="0" fontId="0" fillId="0" borderId="3" xfId="0" applyBorder="1" applyAlignment="1">
      <alignment horizontal="center"/>
    </xf>
    <xf numFmtId="164" fontId="1" fillId="0" borderId="0" xfId="0" applyNumberFormat="1" applyFont="1" applyBorder="1" applyAlignment="1" applyProtection="1">
      <alignment horizontal="center"/>
    </xf>
    <xf numFmtId="41" fontId="1" fillId="0" borderId="0" xfId="0" applyNumberFormat="1" applyFont="1" applyBorder="1" applyAlignment="1" applyProtection="1">
      <alignment horizontal="center"/>
    </xf>
    <xf numFmtId="4" fontId="1" fillId="0" borderId="0" xfId="0" applyNumberFormat="1" applyFont="1" applyBorder="1" applyAlignment="1" applyProtection="1">
      <alignment horizontal="center"/>
    </xf>
    <xf numFmtId="164" fontId="1" fillId="0" borderId="2" xfId="0" applyNumberFormat="1" applyFont="1" applyBorder="1" applyAlignment="1" applyProtection="1">
      <alignment horizontal="center"/>
    </xf>
    <xf numFmtId="4" fontId="3" fillId="0" borderId="1" xfId="0" quotePrefix="1" applyNumberFormat="1" applyFont="1" applyBorder="1" applyAlignment="1" applyProtection="1">
      <alignment horizontal="center"/>
    </xf>
    <xf numFmtId="4" fontId="3" fillId="0" borderId="1" xfId="0" quotePrefix="1" applyNumberFormat="1" applyFont="1" applyBorder="1" applyAlignment="1" applyProtection="1">
      <alignment horizontal="center" vertical="center"/>
    </xf>
    <xf numFmtId="10" fontId="4" fillId="0" borderId="61" xfId="0" applyNumberFormat="1" applyFont="1" applyBorder="1" applyAlignment="1">
      <alignment vertical="center"/>
    </xf>
    <xf numFmtId="4" fontId="3" fillId="0" borderId="59" xfId="0" quotePrefix="1" applyNumberFormat="1" applyFont="1" applyBorder="1" applyAlignment="1" applyProtection="1">
      <alignment horizontal="center" vertical="center"/>
    </xf>
    <xf numFmtId="4" fontId="3" fillId="0" borderId="60" xfId="0" quotePrefix="1" applyNumberFormat="1" applyFont="1" applyBorder="1" applyAlignment="1" applyProtection="1">
      <alignment horizontal="center" vertical="center"/>
    </xf>
    <xf numFmtId="4" fontId="3" fillId="0" borderId="62" xfId="0" quotePrefix="1" applyNumberFormat="1" applyFont="1" applyBorder="1" applyAlignment="1" applyProtection="1">
      <alignment horizontal="center" vertical="center"/>
    </xf>
    <xf numFmtId="0" fontId="0" fillId="0" borderId="36" xfId="0" applyBorder="1" applyAlignment="1" applyProtection="1">
      <alignment horizontal="left" vertical="top" wrapText="1"/>
      <protection locked="0"/>
    </xf>
    <xf numFmtId="0" fontId="0" fillId="0" borderId="40" xfId="0" applyBorder="1" applyAlignment="1" applyProtection="1">
      <alignment horizontal="left" wrapText="1"/>
      <protection locked="0"/>
    </xf>
    <xf numFmtId="0" fontId="0" fillId="0" borderId="48" xfId="0" applyBorder="1" applyAlignment="1" applyProtection="1">
      <alignment horizontal="left" wrapText="1"/>
      <protection locked="0"/>
    </xf>
    <xf numFmtId="0" fontId="0" fillId="0" borderId="39" xfId="0" applyBorder="1" applyAlignment="1" applyProtection="1">
      <alignment horizontal="left" vertical="top" wrapText="1"/>
      <protection locked="0"/>
    </xf>
    <xf numFmtId="0" fontId="0" fillId="0" borderId="36" xfId="0" applyBorder="1" applyAlignment="1">
      <alignment horizontal="left" vertical="top" wrapText="1"/>
    </xf>
    <xf numFmtId="49" fontId="10" fillId="0" borderId="10" xfId="0" applyNumberFormat="1" applyFont="1" applyFill="1" applyBorder="1" applyAlignment="1" applyProtection="1">
      <alignment horizontal="left" vertical="top" wrapText="1"/>
      <protection locked="0"/>
    </xf>
    <xf numFmtId="0" fontId="5" fillId="0" borderId="29" xfId="0" applyFont="1" applyBorder="1" applyAlignment="1" applyProtection="1">
      <alignment horizontal="center"/>
      <protection locked="0"/>
    </xf>
    <xf numFmtId="0" fontId="0" fillId="0" borderId="30" xfId="0" applyBorder="1" applyAlignment="1" applyProtection="1">
      <alignment horizontal="center"/>
      <protection locked="0"/>
    </xf>
    <xf numFmtId="0" fontId="10" fillId="0" borderId="6" xfId="0" applyFont="1" applyBorder="1" applyAlignment="1">
      <alignment horizontal="center" wrapText="1"/>
    </xf>
    <xf numFmtId="0" fontId="10" fillId="0" borderId="7" xfId="0" applyFont="1" applyBorder="1" applyAlignment="1">
      <alignment horizontal="center" wrapText="1"/>
    </xf>
    <xf numFmtId="0" fontId="10" fillId="0" borderId="5" xfId="0" applyFont="1" applyBorder="1" applyAlignment="1">
      <alignment horizontal="center" wrapText="1"/>
    </xf>
    <xf numFmtId="0" fontId="10" fillId="0" borderId="37" xfId="0" applyFont="1" applyBorder="1" applyAlignment="1">
      <alignment horizontal="center" wrapText="1"/>
    </xf>
    <xf numFmtId="0" fontId="10" fillId="0" borderId="14" xfId="0" applyFont="1" applyBorder="1" applyAlignment="1">
      <alignment horizontal="center" wrapText="1"/>
    </xf>
    <xf numFmtId="0" fontId="10" fillId="0" borderId="15" xfId="0" applyFont="1" applyBorder="1" applyAlignment="1">
      <alignment horizontal="center" wrapText="1"/>
    </xf>
    <xf numFmtId="0" fontId="10" fillId="0" borderId="35" xfId="0" applyFont="1" applyBorder="1" applyAlignment="1">
      <alignment horizontal="left" wrapText="1"/>
    </xf>
    <xf numFmtId="0" fontId="10" fillId="0" borderId="49" xfId="0" applyFont="1" applyBorder="1" applyAlignment="1">
      <alignment horizontal="left" wrapText="1"/>
    </xf>
    <xf numFmtId="0" fontId="10" fillId="0" borderId="50" xfId="0" applyFont="1" applyBorder="1" applyAlignment="1">
      <alignment horizontal="left" wrapText="1"/>
    </xf>
    <xf numFmtId="0" fontId="0" fillId="0" borderId="38" xfId="0" applyBorder="1" applyAlignment="1" applyProtection="1">
      <alignment horizontal="left" wrapText="1"/>
      <protection locked="0"/>
    </xf>
    <xf numFmtId="0" fontId="0" fillId="0" borderId="41" xfId="0" applyBorder="1" applyAlignment="1" applyProtection="1">
      <alignment horizontal="left" wrapText="1"/>
      <protection locked="0"/>
    </xf>
    <xf numFmtId="0" fontId="0" fillId="0" borderId="32" xfId="0" applyBorder="1" applyAlignment="1" applyProtection="1">
      <alignment wrapText="1"/>
      <protection locked="0"/>
    </xf>
    <xf numFmtId="0" fontId="0" fillId="0" borderId="33" xfId="0" applyBorder="1" applyAlignment="1" applyProtection="1">
      <alignment wrapText="1"/>
      <protection locked="0"/>
    </xf>
    <xf numFmtId="0" fontId="0" fillId="0" borderId="34" xfId="0" applyBorder="1" applyAlignment="1" applyProtection="1">
      <alignment wrapText="1"/>
      <protection locked="0"/>
    </xf>
    <xf numFmtId="0" fontId="10" fillId="0" borderId="11" xfId="0" applyFont="1" applyBorder="1" applyAlignment="1">
      <alignment horizontal="center" wrapText="1"/>
    </xf>
    <xf numFmtId="0" fontId="10" fillId="3" borderId="16" xfId="0" applyFont="1" applyFill="1" applyBorder="1" applyAlignment="1">
      <alignment horizontal="left" vertical="top" wrapText="1"/>
    </xf>
    <xf numFmtId="0" fontId="10" fillId="3" borderId="17" xfId="0" applyFont="1" applyFill="1" applyBorder="1" applyAlignment="1">
      <alignment horizontal="left" vertical="top" wrapText="1"/>
    </xf>
    <xf numFmtId="0" fontId="10" fillId="3" borderId="18" xfId="0" applyFont="1" applyFill="1" applyBorder="1" applyAlignment="1">
      <alignment horizontal="left" vertical="top" wrapText="1"/>
    </xf>
    <xf numFmtId="0" fontId="0" fillId="0" borderId="12" xfId="0" applyBorder="1" applyAlignment="1" applyProtection="1">
      <alignment horizontal="left" wrapText="1"/>
      <protection locked="0"/>
    </xf>
    <xf numFmtId="0" fontId="0" fillId="0" borderId="13" xfId="0" applyBorder="1" applyAlignment="1" applyProtection="1">
      <alignment horizontal="left" wrapText="1"/>
      <protection locked="0"/>
    </xf>
    <xf numFmtId="0" fontId="8" fillId="0" borderId="19" xfId="0" applyFont="1" applyBorder="1" applyAlignment="1" applyProtection="1">
      <alignment horizontal="left" vertical="top" wrapText="1"/>
      <protection locked="0"/>
    </xf>
    <xf numFmtId="0" fontId="8" fillId="0" borderId="10" xfId="0" applyFont="1" applyBorder="1" applyAlignment="1" applyProtection="1">
      <alignment horizontal="left" vertical="top" wrapText="1"/>
      <protection locked="0"/>
    </xf>
    <xf numFmtId="0" fontId="8" fillId="0" borderId="20" xfId="0" applyFont="1" applyBorder="1" applyAlignment="1" applyProtection="1">
      <alignment horizontal="left" vertical="top" wrapText="1"/>
      <protection locked="0"/>
    </xf>
    <xf numFmtId="0" fontId="0" fillId="0" borderId="12" xfId="0" applyBorder="1" applyAlignment="1">
      <alignment horizontal="left" wrapText="1"/>
    </xf>
    <xf numFmtId="0" fontId="0" fillId="0" borderId="13" xfId="0" applyBorder="1" applyAlignment="1">
      <alignment horizontal="left" wrapText="1"/>
    </xf>
    <xf numFmtId="14" fontId="10" fillId="0" borderId="10" xfId="0" applyNumberFormat="1" applyFont="1" applyFill="1" applyBorder="1" applyAlignment="1" applyProtection="1">
      <alignment horizontal="left" vertical="top" wrapText="1"/>
      <protection locked="0"/>
    </xf>
    <xf numFmtId="14" fontId="10" fillId="0" borderId="20" xfId="0" applyNumberFormat="1" applyFont="1" applyFill="1" applyBorder="1" applyAlignment="1" applyProtection="1">
      <alignment horizontal="left" vertical="top" wrapText="1"/>
      <protection locked="0"/>
    </xf>
    <xf numFmtId="0" fontId="11" fillId="3" borderId="16" xfId="0" applyFont="1" applyFill="1" applyBorder="1" applyAlignment="1">
      <alignment horizontal="left" vertical="top" wrapText="1"/>
    </xf>
    <xf numFmtId="0" fontId="11" fillId="3" borderId="17" xfId="0" applyFont="1" applyFill="1" applyBorder="1" applyAlignment="1">
      <alignment horizontal="left" vertical="top" wrapText="1"/>
    </xf>
    <xf numFmtId="0" fontId="11" fillId="3" borderId="18" xfId="0" applyFont="1" applyFill="1" applyBorder="1" applyAlignment="1">
      <alignment horizontal="left" vertical="top" wrapText="1"/>
    </xf>
    <xf numFmtId="0" fontId="0" fillId="0" borderId="1" xfId="0" applyBorder="1" applyAlignment="1" applyProtection="1">
      <alignment horizontal="left" wrapText="1"/>
      <protection locked="0"/>
    </xf>
    <xf numFmtId="0" fontId="0" fillId="0" borderId="1" xfId="0" applyBorder="1" applyAlignment="1">
      <alignment horizontal="left" wrapText="1"/>
    </xf>
    <xf numFmtId="0" fontId="0" fillId="0" borderId="4" xfId="0" applyBorder="1" applyAlignment="1">
      <alignment horizontal="left" wrapText="1"/>
    </xf>
    <xf numFmtId="0" fontId="0" fillId="0" borderId="42" xfId="0" applyBorder="1" applyAlignment="1" applyProtection="1">
      <alignment horizontal="left" wrapText="1"/>
      <protection locked="0"/>
    </xf>
    <xf numFmtId="0" fontId="0" fillId="0" borderId="43" xfId="0" applyBorder="1" applyAlignment="1">
      <alignment horizontal="left" wrapText="1"/>
    </xf>
    <xf numFmtId="0" fontId="0" fillId="0" borderId="44" xfId="0" applyBorder="1" applyAlignment="1" applyProtection="1">
      <alignment horizontal="left" wrapText="1"/>
      <protection locked="0"/>
    </xf>
    <xf numFmtId="0" fontId="0" fillId="0" borderId="14" xfId="0" applyBorder="1" applyAlignment="1">
      <alignment horizontal="left" wrapText="1"/>
    </xf>
    <xf numFmtId="0" fontId="0" fillId="0" borderId="45" xfId="0" applyBorder="1" applyAlignment="1">
      <alignment horizontal="left" wrapText="1"/>
    </xf>
    <xf numFmtId="0" fontId="0" fillId="0" borderId="46" xfId="0" applyBorder="1" applyAlignment="1" applyProtection="1">
      <alignment horizontal="left" wrapText="1"/>
      <protection locked="0"/>
    </xf>
    <xf numFmtId="0" fontId="0" fillId="0" borderId="47" xfId="0" applyBorder="1" applyAlignment="1">
      <alignment horizontal="left" wrapText="1"/>
    </xf>
    <xf numFmtId="0" fontId="0" fillId="0" borderId="47" xfId="0" applyBorder="1" applyAlignment="1" applyProtection="1">
      <alignment horizontal="left" wrapText="1"/>
      <protection locked="0"/>
    </xf>
    <xf numFmtId="0" fontId="12" fillId="0" borderId="29" xfId="0" applyFont="1" applyBorder="1" applyAlignment="1" applyProtection="1">
      <alignment horizontal="center"/>
      <protection locked="0"/>
    </xf>
    <xf numFmtId="0" fontId="12" fillId="0" borderId="31" xfId="0" applyFont="1" applyBorder="1" applyAlignment="1" applyProtection="1">
      <alignment horizontal="center"/>
      <protection locked="0"/>
    </xf>
    <xf numFmtId="0" fontId="12" fillId="0" borderId="30" xfId="0" applyFont="1" applyBorder="1" applyAlignment="1" applyProtection="1">
      <alignment horizontal="center"/>
      <protection locked="0"/>
    </xf>
    <xf numFmtId="0" fontId="4" fillId="0" borderId="6" xfId="0" applyFont="1" applyBorder="1" applyAlignment="1">
      <alignment horizontal="center"/>
    </xf>
    <xf numFmtId="0" fontId="4" fillId="0" borderId="7" xfId="0" applyFont="1" applyBorder="1" applyAlignment="1">
      <alignment horizontal="center"/>
    </xf>
    <xf numFmtId="0" fontId="4" fillId="0" borderId="5" xfId="0" applyFont="1" applyBorder="1" applyAlignment="1">
      <alignment horizontal="center"/>
    </xf>
    <xf numFmtId="0" fontId="0" fillId="0" borderId="3" xfId="0" applyBorder="1" applyAlignment="1"/>
    <xf numFmtId="0" fontId="0" fillId="0" borderId="0" xfId="0" applyBorder="1" applyAlignment="1"/>
    <xf numFmtId="0" fontId="0" fillId="0" borderId="2" xfId="0" applyBorder="1" applyAlignment="1"/>
    <xf numFmtId="0" fontId="0" fillId="0" borderId="3" xfId="0" applyFill="1" applyBorder="1" applyAlignment="1"/>
    <xf numFmtId="0" fontId="0" fillId="0" borderId="0" xfId="0" applyFill="1" applyBorder="1" applyAlignment="1"/>
    <xf numFmtId="0" fontId="0" fillId="0" borderId="2" xfId="0" applyFill="1" applyBorder="1" applyAlignment="1"/>
    <xf numFmtId="0" fontId="0" fillId="0" borderId="8" xfId="0" applyFill="1" applyBorder="1" applyAlignment="1"/>
    <xf numFmtId="0" fontId="0" fillId="0" borderId="1" xfId="0" applyFill="1" applyBorder="1" applyAlignment="1"/>
    <xf numFmtId="0" fontId="0" fillId="0" borderId="4" xfId="0" applyFill="1" applyBorder="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45"/>
  <sheetViews>
    <sheetView zoomScaleNormal="100" workbookViewId="0">
      <selection activeCell="U42" sqref="U42"/>
    </sheetView>
  </sheetViews>
  <sheetFormatPr defaultRowHeight="15" x14ac:dyDescent="0.25"/>
  <cols>
    <col min="1" max="1" width="3.7109375" customWidth="1"/>
    <col min="2" max="3" width="4.42578125" customWidth="1"/>
    <col min="4" max="4" width="4.7109375" customWidth="1"/>
    <col min="15" max="15" width="11.42578125" customWidth="1"/>
    <col min="16" max="16" width="14.7109375" customWidth="1"/>
  </cols>
  <sheetData>
    <row r="2" spans="1:5" x14ac:dyDescent="0.25">
      <c r="A2">
        <v>1</v>
      </c>
      <c r="B2" t="s">
        <v>131</v>
      </c>
    </row>
    <row r="4" spans="1:5" x14ac:dyDescent="0.25">
      <c r="A4">
        <v>2</v>
      </c>
      <c r="B4" t="s">
        <v>46</v>
      </c>
    </row>
    <row r="6" spans="1:5" x14ac:dyDescent="0.25">
      <c r="A6">
        <v>3</v>
      </c>
      <c r="B6" t="s">
        <v>125</v>
      </c>
    </row>
    <row r="8" spans="1:5" x14ac:dyDescent="0.25">
      <c r="B8" s="39" t="s">
        <v>42</v>
      </c>
      <c r="C8" t="s">
        <v>39</v>
      </c>
    </row>
    <row r="9" spans="1:5" x14ac:dyDescent="0.25">
      <c r="B9" s="39"/>
      <c r="C9" s="39" t="s">
        <v>30</v>
      </c>
      <c r="D9" t="s">
        <v>40</v>
      </c>
    </row>
    <row r="10" spans="1:5" x14ac:dyDescent="0.25">
      <c r="B10" s="39" t="s">
        <v>43</v>
      </c>
      <c r="C10" s="91" t="s">
        <v>139</v>
      </c>
      <c r="D10" s="91"/>
      <c r="E10" s="91"/>
    </row>
    <row r="11" spans="1:5" x14ac:dyDescent="0.25">
      <c r="B11" s="39"/>
      <c r="C11" s="91" t="s">
        <v>142</v>
      </c>
      <c r="D11" s="91"/>
      <c r="E11" s="91"/>
    </row>
    <row r="12" spans="1:5" x14ac:dyDescent="0.25">
      <c r="B12" s="39"/>
      <c r="C12" s="91"/>
      <c r="D12" s="114" t="s">
        <v>8</v>
      </c>
      <c r="E12" s="91"/>
    </row>
    <row r="13" spans="1:5" x14ac:dyDescent="0.25">
      <c r="B13" s="39"/>
      <c r="C13" s="91"/>
      <c r="D13" s="114"/>
      <c r="E13" s="91" t="s">
        <v>140</v>
      </c>
    </row>
    <row r="14" spans="1:5" x14ac:dyDescent="0.25">
      <c r="B14" s="39"/>
      <c r="C14" s="91"/>
      <c r="D14" s="114"/>
      <c r="E14" s="91" t="s">
        <v>141</v>
      </c>
    </row>
    <row r="15" spans="1:5" x14ac:dyDescent="0.25">
      <c r="B15" s="39"/>
      <c r="C15" s="91"/>
      <c r="D15" s="114"/>
      <c r="E15" s="91" t="s">
        <v>143</v>
      </c>
    </row>
    <row r="16" spans="1:5" x14ac:dyDescent="0.25">
      <c r="B16" s="39"/>
      <c r="C16" s="91"/>
      <c r="D16" s="114"/>
      <c r="E16" s="91" t="s">
        <v>144</v>
      </c>
    </row>
    <row r="17" spans="2:5" x14ac:dyDescent="0.25">
      <c r="B17" s="39"/>
      <c r="C17" s="91"/>
      <c r="D17" s="114"/>
      <c r="E17" s="91" t="s">
        <v>145</v>
      </c>
    </row>
    <row r="18" spans="2:5" x14ac:dyDescent="0.25">
      <c r="B18" s="39"/>
      <c r="C18" s="91"/>
      <c r="D18" s="114"/>
      <c r="E18" s="91" t="s">
        <v>146</v>
      </c>
    </row>
    <row r="19" spans="2:5" x14ac:dyDescent="0.25">
      <c r="B19" s="39"/>
      <c r="C19" s="91"/>
      <c r="D19" s="114"/>
      <c r="E19" s="91" t="s">
        <v>148</v>
      </c>
    </row>
    <row r="20" spans="2:5" x14ac:dyDescent="0.25">
      <c r="B20" s="39"/>
      <c r="C20" s="91"/>
      <c r="D20" s="114"/>
      <c r="E20" s="91" t="s">
        <v>147</v>
      </c>
    </row>
    <row r="21" spans="2:5" x14ac:dyDescent="0.25">
      <c r="B21" s="39"/>
      <c r="C21" s="91"/>
      <c r="D21" s="114"/>
      <c r="E21" s="91" t="s">
        <v>149</v>
      </c>
    </row>
    <row r="22" spans="2:5" x14ac:dyDescent="0.25">
      <c r="B22" s="39"/>
      <c r="C22" s="91"/>
      <c r="D22" s="114"/>
      <c r="E22" s="91" t="s">
        <v>150</v>
      </c>
    </row>
    <row r="23" spans="2:5" x14ac:dyDescent="0.25">
      <c r="B23" s="39"/>
      <c r="C23" s="91"/>
      <c r="D23" s="114"/>
      <c r="E23" s="91" t="s">
        <v>151</v>
      </c>
    </row>
    <row r="24" spans="2:5" x14ac:dyDescent="0.25">
      <c r="B24" s="39"/>
      <c r="C24" s="91"/>
      <c r="D24" s="114"/>
      <c r="E24" s="91" t="s">
        <v>152</v>
      </c>
    </row>
    <row r="25" spans="2:5" x14ac:dyDescent="0.25">
      <c r="B25" s="39"/>
      <c r="C25" s="91"/>
      <c r="D25" s="114"/>
      <c r="E25" s="91" t="s">
        <v>153</v>
      </c>
    </row>
    <row r="26" spans="2:5" x14ac:dyDescent="0.25">
      <c r="B26" s="39"/>
      <c r="C26" s="91"/>
      <c r="D26" s="114"/>
      <c r="E26" s="91" t="s">
        <v>154</v>
      </c>
    </row>
    <row r="27" spans="2:5" x14ac:dyDescent="0.25">
      <c r="B27" s="39"/>
      <c r="C27" s="91"/>
      <c r="D27" s="114"/>
      <c r="E27" s="91" t="s">
        <v>155</v>
      </c>
    </row>
    <row r="28" spans="2:5" x14ac:dyDescent="0.25">
      <c r="B28" s="39"/>
      <c r="C28" s="91"/>
      <c r="D28" s="114"/>
      <c r="E28" s="91" t="s">
        <v>156</v>
      </c>
    </row>
    <row r="29" spans="2:5" x14ac:dyDescent="0.25">
      <c r="B29" s="39"/>
      <c r="C29" s="91"/>
      <c r="D29" s="114"/>
      <c r="E29" s="91" t="s">
        <v>157</v>
      </c>
    </row>
    <row r="30" spans="2:5" x14ac:dyDescent="0.25">
      <c r="B30" s="39"/>
      <c r="C30" s="91"/>
      <c r="D30" s="114" t="s">
        <v>11</v>
      </c>
      <c r="E30" s="91"/>
    </row>
    <row r="31" spans="2:5" x14ac:dyDescent="0.25">
      <c r="B31" s="39"/>
      <c r="C31" s="91"/>
      <c r="D31" s="114" t="s">
        <v>12</v>
      </c>
      <c r="E31" s="91"/>
    </row>
    <row r="32" spans="2:5" x14ac:dyDescent="0.25">
      <c r="B32" s="39"/>
      <c r="C32" s="91"/>
      <c r="D32" s="114" t="s">
        <v>9</v>
      </c>
      <c r="E32" s="91"/>
    </row>
    <row r="33" spans="1:9" x14ac:dyDescent="0.25">
      <c r="B33" s="39" t="s">
        <v>44</v>
      </c>
      <c r="C33" t="s">
        <v>122</v>
      </c>
    </row>
    <row r="34" spans="1:9" x14ac:dyDescent="0.25">
      <c r="B34" s="39" t="s">
        <v>74</v>
      </c>
      <c r="C34" s="68" t="s">
        <v>84</v>
      </c>
    </row>
    <row r="35" spans="1:9" x14ac:dyDescent="0.25">
      <c r="B35" s="39"/>
      <c r="C35" s="88" t="s">
        <v>123</v>
      </c>
    </row>
    <row r="36" spans="1:9" ht="18.75" customHeight="1" x14ac:dyDescent="0.25">
      <c r="A36">
        <v>4</v>
      </c>
      <c r="B36" s="42" t="s">
        <v>124</v>
      </c>
      <c r="C36" s="40"/>
      <c r="D36" s="40"/>
      <c r="E36" s="40"/>
      <c r="F36" s="40"/>
      <c r="G36" s="40"/>
      <c r="H36" s="40"/>
    </row>
    <row r="37" spans="1:9" ht="18.75" x14ac:dyDescent="0.3">
      <c r="B37" t="s">
        <v>87</v>
      </c>
      <c r="C37" s="41"/>
      <c r="D37" s="41"/>
      <c r="E37" s="41"/>
      <c r="F37" s="41"/>
      <c r="G37" s="41"/>
      <c r="H37" s="41"/>
    </row>
    <row r="38" spans="1:9" x14ac:dyDescent="0.25">
      <c r="A38">
        <v>5</v>
      </c>
      <c r="B38" s="42" t="s">
        <v>126</v>
      </c>
      <c r="I38" s="37"/>
    </row>
    <row r="39" spans="1:9" x14ac:dyDescent="0.25">
      <c r="A39">
        <v>6</v>
      </c>
      <c r="B39" s="42" t="s">
        <v>160</v>
      </c>
      <c r="I39" s="37"/>
    </row>
    <row r="40" spans="1:9" x14ac:dyDescent="0.25">
      <c r="B40" s="42" t="s">
        <v>161</v>
      </c>
      <c r="I40" s="37"/>
    </row>
    <row r="41" spans="1:9" x14ac:dyDescent="0.25">
      <c r="B41" s="42" t="s">
        <v>85</v>
      </c>
      <c r="I41" s="37"/>
    </row>
    <row r="42" spans="1:9" x14ac:dyDescent="0.25">
      <c r="A42">
        <v>7</v>
      </c>
      <c r="B42" s="42" t="s">
        <v>86</v>
      </c>
      <c r="I42" s="37"/>
    </row>
    <row r="43" spans="1:9" x14ac:dyDescent="0.25">
      <c r="A43">
        <v>8</v>
      </c>
      <c r="B43" s="42" t="s">
        <v>158</v>
      </c>
      <c r="I43" s="37"/>
    </row>
    <row r="44" spans="1:9" x14ac:dyDescent="0.25">
      <c r="A44">
        <v>9</v>
      </c>
      <c r="B44" t="s">
        <v>159</v>
      </c>
    </row>
    <row r="45" spans="1:9" x14ac:dyDescent="0.25">
      <c r="B45" s="86" t="s">
        <v>82</v>
      </c>
    </row>
  </sheetData>
  <sheetProtection password="CC68" sheet="1" objects="1" scenarios="1"/>
  <pageMargins left="0" right="0" top="0.5" bottom="0.25" header="0.3" footer="0.05"/>
  <pageSetup scale="95" orientation="landscape" r:id="rId1"/>
  <headerFooter>
    <oddHeader>&amp;CDDS EXPENSE REPORT INSTRUCTIONS</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18"/>
  <sheetViews>
    <sheetView tabSelected="1" zoomScale="115" zoomScaleNormal="115" workbookViewId="0">
      <pane ySplit="6" topLeftCell="A7" activePane="bottomLeft" state="frozen"/>
      <selection pane="bottomLeft" activeCell="H39" activeCellId="3" sqref="E38 E39 H38 H39"/>
    </sheetView>
  </sheetViews>
  <sheetFormatPr defaultRowHeight="15" x14ac:dyDescent="0.25"/>
  <cols>
    <col min="1" max="1" width="11.5703125" customWidth="1"/>
    <col min="2" max="2" width="28.5703125" bestFit="1" customWidth="1"/>
    <col min="3" max="3" width="14" customWidth="1"/>
    <col min="4" max="4" width="13.140625" customWidth="1"/>
    <col min="5" max="5" width="13.28515625" bestFit="1" customWidth="1"/>
    <col min="6" max="8" width="13.28515625" customWidth="1"/>
    <col min="9" max="9" width="11.28515625" bestFit="1" customWidth="1"/>
    <col min="10" max="10" width="9.28515625" customWidth="1"/>
  </cols>
  <sheetData>
    <row r="1" spans="1:10" ht="15.75" thickBot="1" x14ac:dyDescent="0.3">
      <c r="A1" s="24" t="s">
        <v>15</v>
      </c>
      <c r="B1" s="150"/>
      <c r="C1" s="151"/>
      <c r="D1" s="14"/>
      <c r="F1" s="25"/>
      <c r="G1" s="25" t="s">
        <v>16</v>
      </c>
      <c r="H1" s="90" t="s">
        <v>56</v>
      </c>
    </row>
    <row r="2" spans="1:10" ht="15.75" thickBot="1" x14ac:dyDescent="0.3">
      <c r="C2" s="14"/>
      <c r="D2" s="14"/>
      <c r="F2" s="14"/>
      <c r="G2" s="14"/>
      <c r="H2" s="14"/>
      <c r="I2" s="14"/>
    </row>
    <row r="3" spans="1:10" ht="13.5" customHeight="1" thickBot="1" x14ac:dyDescent="0.3">
      <c r="A3" s="24" t="s">
        <v>57</v>
      </c>
      <c r="B3" s="54"/>
      <c r="C3" s="14"/>
      <c r="D3" s="14"/>
      <c r="F3" s="25"/>
      <c r="G3" s="25" t="s">
        <v>0</v>
      </c>
      <c r="H3" s="63">
        <v>42094</v>
      </c>
    </row>
    <row r="4" spans="1:10" x14ac:dyDescent="0.25">
      <c r="A4" s="29"/>
      <c r="B4" s="30"/>
      <c r="C4" s="31" t="s">
        <v>1</v>
      </c>
      <c r="D4" s="31" t="s">
        <v>2</v>
      </c>
      <c r="E4" s="31" t="s">
        <v>3</v>
      </c>
      <c r="F4" s="31" t="s">
        <v>4</v>
      </c>
      <c r="G4" s="31" t="s">
        <v>5</v>
      </c>
      <c r="H4" s="65" t="s">
        <v>58</v>
      </c>
      <c r="I4" s="31" t="s">
        <v>59</v>
      </c>
      <c r="J4" s="32" t="s">
        <v>60</v>
      </c>
    </row>
    <row r="5" spans="1:10" ht="96.75" customHeight="1" x14ac:dyDescent="0.25">
      <c r="A5" s="33"/>
      <c r="B5" s="28"/>
      <c r="C5" s="22" t="s">
        <v>61</v>
      </c>
      <c r="D5" s="22" t="s">
        <v>62</v>
      </c>
      <c r="E5" s="22" t="s">
        <v>24</v>
      </c>
      <c r="F5" s="22" t="s">
        <v>63</v>
      </c>
      <c r="G5" s="66" t="s">
        <v>64</v>
      </c>
      <c r="H5" s="22" t="s">
        <v>88</v>
      </c>
      <c r="I5" s="22" t="s">
        <v>78</v>
      </c>
      <c r="J5" s="34" t="s">
        <v>23</v>
      </c>
    </row>
    <row r="6" spans="1:10" ht="15.75" thickBot="1" x14ac:dyDescent="0.3">
      <c r="A6" s="133" t="s">
        <v>14</v>
      </c>
      <c r="B6" s="134" t="s">
        <v>13</v>
      </c>
      <c r="C6" s="135" t="s">
        <v>41</v>
      </c>
      <c r="D6" s="135" t="str">
        <f>IF(TYPE="8 Month","7/1-2/28", IF(TYPE="End of Year","7/1-6/30",0))</f>
        <v>7/1-2/28</v>
      </c>
      <c r="E6" s="135" t="str">
        <f>IF(TYPE="8 Month","7/1-2/28",IF(TYPE="End of Year","7/1-6/30",0))</f>
        <v>7/1-2/28</v>
      </c>
      <c r="F6" s="136" t="s">
        <v>6</v>
      </c>
      <c r="G6" s="134" t="s">
        <v>7</v>
      </c>
      <c r="H6" s="135" t="s">
        <v>41</v>
      </c>
      <c r="I6" s="136" t="s">
        <v>137</v>
      </c>
      <c r="J6" s="137" t="s">
        <v>65</v>
      </c>
    </row>
    <row r="7" spans="1:10" ht="12.75" customHeight="1" thickBot="1" x14ac:dyDescent="0.3">
      <c r="A7" s="9" t="s">
        <v>89</v>
      </c>
      <c r="B7" s="12"/>
      <c r="C7" s="15"/>
      <c r="D7" s="15"/>
      <c r="E7" s="15"/>
      <c r="F7" s="15"/>
      <c r="G7" s="15"/>
      <c r="H7" s="15"/>
      <c r="I7" s="15"/>
      <c r="J7" s="6"/>
    </row>
    <row r="8" spans="1:10" s="68" customFormat="1" ht="15.75" thickBot="1" x14ac:dyDescent="0.3">
      <c r="A8" s="27" t="s">
        <v>18</v>
      </c>
      <c r="B8" s="1" t="s">
        <v>8</v>
      </c>
      <c r="C8" s="98"/>
      <c r="D8" s="17">
        <f>IF(TYPE="8 Month",((C8/12)*8),IF(TYPE="End of Year",C8,0))</f>
        <v>0</v>
      </c>
      <c r="E8" s="16"/>
      <c r="F8" s="17">
        <f>D8-E8</f>
        <v>0</v>
      </c>
      <c r="G8" s="67">
        <f>IF(F8=0,0,IF(D8=0,0,F8/D8))</f>
        <v>0</v>
      </c>
      <c r="H8" s="16"/>
      <c r="I8" s="17">
        <f>H8-C8</f>
        <v>0</v>
      </c>
      <c r="J8" s="3">
        <f>IF(I8=0,0,IF(C8=0,0,I8/C8))</f>
        <v>0</v>
      </c>
    </row>
    <row r="9" spans="1:10" s="68" customFormat="1" ht="15.75" thickBot="1" x14ac:dyDescent="0.3">
      <c r="A9" s="69">
        <v>0</v>
      </c>
      <c r="B9" s="1" t="s">
        <v>11</v>
      </c>
      <c r="C9" s="18"/>
      <c r="D9" s="17">
        <f>IF(TYPE="8 Month",((C9/12)*8),IF(TYPE="End of Year",C9,0))</f>
        <v>0</v>
      </c>
      <c r="E9" s="18"/>
      <c r="F9" s="17">
        <f>D9-E9</f>
        <v>0</v>
      </c>
      <c r="G9" s="67">
        <f>IF(F9=0,0,IF(D9=0,0,F9/D9))</f>
        <v>0</v>
      </c>
      <c r="H9" s="18"/>
      <c r="I9" s="17">
        <f t="shared" ref="I9:I11" si="0">H9-C9</f>
        <v>0</v>
      </c>
      <c r="J9" s="3">
        <f>IF(I9=0,0,IF(C9=0,0,I9/C9))</f>
        <v>0</v>
      </c>
    </row>
    <row r="10" spans="1:10" s="68" customFormat="1" ht="15.75" thickBot="1" x14ac:dyDescent="0.3">
      <c r="A10" s="27" t="s">
        <v>19</v>
      </c>
      <c r="B10" s="1" t="s">
        <v>12</v>
      </c>
      <c r="C10" s="18"/>
      <c r="D10" s="17">
        <f>IF(TYPE="8 Month",((C10/12)*8),IF(TYPE="End of Year",C10,0))</f>
        <v>0</v>
      </c>
      <c r="E10" s="18"/>
      <c r="F10" s="17">
        <f>D10-E10</f>
        <v>0</v>
      </c>
      <c r="G10" s="67">
        <f>IF(F10=0,0,IF(D10=0,0,F10/D10))</f>
        <v>0</v>
      </c>
      <c r="H10" s="18"/>
      <c r="I10" s="17">
        <f t="shared" si="0"/>
        <v>0</v>
      </c>
      <c r="J10" s="3">
        <f>IF(I10=0,0,IF(C10=0,0,I10/C10))</f>
        <v>0</v>
      </c>
    </row>
    <row r="11" spans="1:10" s="68" customFormat="1" ht="15.75" thickBot="1" x14ac:dyDescent="0.3">
      <c r="A11" s="69"/>
      <c r="B11" s="1" t="s">
        <v>9</v>
      </c>
      <c r="C11" s="19"/>
      <c r="D11" s="17">
        <f>IF(TYPE="8 Month",((C11/12)*8),IF(TYPE="End of Year",C11,0))</f>
        <v>0</v>
      </c>
      <c r="E11" s="19"/>
      <c r="F11" s="17">
        <f>D11-E11</f>
        <v>0</v>
      </c>
      <c r="G11" s="67">
        <f>IF(F11=0,0,IF(D11=0,0,F11/D11))</f>
        <v>0</v>
      </c>
      <c r="H11" s="19"/>
      <c r="I11" s="17">
        <f t="shared" si="0"/>
        <v>0</v>
      </c>
      <c r="J11" s="3">
        <f>IF(I11=0,0,IF(C11=0,0,I11/C11))</f>
        <v>0</v>
      </c>
    </row>
    <row r="12" spans="1:10" s="68" customFormat="1" ht="6" customHeight="1" x14ac:dyDescent="0.25">
      <c r="A12" s="72"/>
      <c r="B12" s="10"/>
      <c r="C12" s="20"/>
      <c r="D12" s="20"/>
      <c r="E12" s="20"/>
      <c r="F12" s="20"/>
      <c r="G12" s="20"/>
      <c r="H12" s="20"/>
      <c r="I12" s="20"/>
      <c r="J12" s="7"/>
    </row>
    <row r="13" spans="1:10" s="68" customFormat="1" x14ac:dyDescent="0.25">
      <c r="A13" s="100"/>
      <c r="B13" s="1" t="s">
        <v>10</v>
      </c>
      <c r="C13" s="17">
        <f>SUM(C8:C11)</f>
        <v>0</v>
      </c>
      <c r="D13" s="17">
        <f>SUM(D8:D11)</f>
        <v>0</v>
      </c>
      <c r="E13" s="17">
        <f>SUM(E8:E11)</f>
        <v>0</v>
      </c>
      <c r="F13" s="17">
        <f>SUM(F8:F11)</f>
        <v>0</v>
      </c>
      <c r="G13" s="67">
        <f>IF(F13=0,0,IF(D13=0,0,F13/D13))</f>
        <v>0</v>
      </c>
      <c r="H13" s="17">
        <f>SUM(H8:H11)</f>
        <v>0</v>
      </c>
      <c r="I13" s="17">
        <f>SUM(I8:I12)</f>
        <v>0</v>
      </c>
      <c r="J13" s="3">
        <f>IF(I13=0,0,IF(C13=0,0,I13/C13))</f>
        <v>0</v>
      </c>
    </row>
    <row r="14" spans="1:10" s="68" customFormat="1" ht="6" customHeight="1" thickBot="1" x14ac:dyDescent="0.3">
      <c r="A14" s="72"/>
      <c r="B14" s="10"/>
      <c r="C14" s="20"/>
      <c r="D14" s="20"/>
      <c r="E14" s="20"/>
      <c r="F14" s="20"/>
      <c r="G14" s="20"/>
      <c r="H14" s="20"/>
      <c r="I14" s="20"/>
      <c r="J14" s="7"/>
    </row>
    <row r="15" spans="1:10" s="68" customFormat="1" x14ac:dyDescent="0.25">
      <c r="A15" s="127"/>
      <c r="B15" s="1" t="s">
        <v>20</v>
      </c>
      <c r="C15" s="16">
        <v>0</v>
      </c>
      <c r="D15" s="17">
        <f>IF(TYPE="8 Month",((C15/12)*8),IF(TYPE="End of Year",C15,0))</f>
        <v>0</v>
      </c>
      <c r="E15" s="16">
        <v>0</v>
      </c>
      <c r="F15" s="17">
        <f>D15-E15</f>
        <v>0</v>
      </c>
      <c r="G15" s="67">
        <f>IF(F15=0,0,IF(D15=0,0,F15/D15))</f>
        <v>0</v>
      </c>
      <c r="H15" s="16">
        <v>0</v>
      </c>
      <c r="I15" s="17">
        <f>H15-C15</f>
        <v>0</v>
      </c>
      <c r="J15" s="3">
        <f>IF(I15=0,0,IF(C15=0,0,I15/C15))</f>
        <v>0</v>
      </c>
    </row>
    <row r="16" spans="1:10" s="68" customFormat="1" ht="27.75" customHeight="1" thickBot="1" x14ac:dyDescent="0.3">
      <c r="A16" s="128"/>
      <c r="B16" s="23" t="s">
        <v>21</v>
      </c>
      <c r="C16" s="19">
        <v>0</v>
      </c>
      <c r="D16" s="17">
        <f>IF(TYPE="8 Month",((C16/12)*8),IF(TYPE="End of Year",C16,0))</f>
        <v>0</v>
      </c>
      <c r="E16" s="19">
        <v>0</v>
      </c>
      <c r="F16" s="17">
        <f>D16-E16</f>
        <v>0</v>
      </c>
      <c r="G16" s="67">
        <f>IF(F16=0,0,IF(D16=0,0,F16/D16))</f>
        <v>0</v>
      </c>
      <c r="H16" s="19">
        <v>0</v>
      </c>
      <c r="I16" s="17">
        <f t="shared" ref="I16:I17" si="1">H16-C16</f>
        <v>0</v>
      </c>
      <c r="J16" s="3">
        <f>IF(I16=0,0,IF(C16=0,0,I16/C16))</f>
        <v>0</v>
      </c>
    </row>
    <row r="17" spans="1:10" s="68" customFormat="1" ht="27.75" customHeight="1" thickBot="1" x14ac:dyDescent="0.3">
      <c r="A17" s="129"/>
      <c r="B17" s="23" t="s">
        <v>22</v>
      </c>
      <c r="C17" s="89">
        <v>0</v>
      </c>
      <c r="D17" s="17">
        <f>IF(TYPE="8 Month",((C17/12)*8),IF(TYPE="End of Year",C17,0))</f>
        <v>0</v>
      </c>
      <c r="E17" s="19">
        <v>0</v>
      </c>
      <c r="F17" s="17">
        <f>D17-E17</f>
        <v>0</v>
      </c>
      <c r="G17" s="67">
        <f>IF(F17=0,0,IF(D17=0,0,F17/D17))</f>
        <v>0</v>
      </c>
      <c r="H17" s="19">
        <v>0</v>
      </c>
      <c r="I17" s="17">
        <f t="shared" si="1"/>
        <v>0</v>
      </c>
      <c r="J17" s="3">
        <f t="shared" ref="J17" si="2">IF(I17=0,0,IF(C17=0,0,I17/C17))</f>
        <v>0</v>
      </c>
    </row>
    <row r="18" spans="1:10" s="68" customFormat="1" ht="6" customHeight="1" x14ac:dyDescent="0.25">
      <c r="A18" s="73"/>
      <c r="B18" s="73"/>
      <c r="C18" s="20"/>
      <c r="D18" s="20"/>
      <c r="E18" s="20"/>
      <c r="F18" s="20"/>
      <c r="G18" s="20"/>
      <c r="H18" s="20"/>
      <c r="I18" s="20"/>
      <c r="J18" s="7"/>
    </row>
    <row r="19" spans="1:10" s="68" customFormat="1" x14ac:dyDescent="0.25">
      <c r="A19" s="128"/>
      <c r="B19" s="1" t="s">
        <v>17</v>
      </c>
      <c r="C19" s="17">
        <f>C13-SUM(C15:C17)</f>
        <v>0</v>
      </c>
      <c r="D19" s="17">
        <f t="shared" ref="D19:I19" si="3">D13-SUM(D15:D17)</f>
        <v>0</v>
      </c>
      <c r="E19" s="17">
        <f t="shared" si="3"/>
        <v>0</v>
      </c>
      <c r="F19" s="17">
        <f t="shared" si="3"/>
        <v>0</v>
      </c>
      <c r="G19" s="67">
        <f>IF(F19=0,0,IF(D19=0,0,F19/D19))</f>
        <v>0</v>
      </c>
      <c r="H19" s="17">
        <f t="shared" si="3"/>
        <v>0</v>
      </c>
      <c r="I19" s="17">
        <f t="shared" si="3"/>
        <v>0</v>
      </c>
      <c r="J19" s="3">
        <f>IF(I19=0,0,IF(C19=0,0,I19/C19))</f>
        <v>0</v>
      </c>
    </row>
    <row r="20" spans="1:10" s="68" customFormat="1" ht="15.75" thickBot="1" x14ac:dyDescent="0.3">
      <c r="A20" s="128"/>
      <c r="B20" s="1"/>
      <c r="C20" s="17"/>
      <c r="D20" s="17"/>
      <c r="E20" s="17"/>
      <c r="F20" s="17"/>
      <c r="G20" s="67"/>
      <c r="H20" s="17"/>
      <c r="I20" s="17"/>
      <c r="J20" s="3"/>
    </row>
    <row r="21" spans="1:10" s="68" customFormat="1" ht="16.5" thickTop="1" thickBot="1" x14ac:dyDescent="0.3">
      <c r="A21" s="70" t="s">
        <v>132</v>
      </c>
      <c r="B21" s="1"/>
      <c r="C21" s="76"/>
      <c r="D21" s="17"/>
      <c r="E21" s="123"/>
      <c r="F21" s="125" t="s">
        <v>135</v>
      </c>
      <c r="G21" s="67"/>
      <c r="H21" s="123"/>
      <c r="I21" s="141" t="s">
        <v>134</v>
      </c>
      <c r="J21" s="3"/>
    </row>
    <row r="22" spans="1:10" s="68" customFormat="1" ht="16.5" thickTop="1" thickBot="1" x14ac:dyDescent="0.3">
      <c r="A22" s="70" t="s">
        <v>133</v>
      </c>
      <c r="B22" s="1"/>
      <c r="C22" s="76"/>
      <c r="D22" s="17"/>
      <c r="E22" s="123"/>
      <c r="F22" s="126" t="s">
        <v>136</v>
      </c>
      <c r="G22" s="67"/>
      <c r="H22" s="123"/>
      <c r="I22" s="142"/>
      <c r="J22" s="3"/>
    </row>
    <row r="23" spans="1:10" s="68" customFormat="1" ht="16.5" thickTop="1" thickBot="1" x14ac:dyDescent="0.3">
      <c r="A23" s="122"/>
      <c r="B23" s="1"/>
      <c r="C23" s="76"/>
      <c r="D23" s="77"/>
      <c r="E23" s="17"/>
      <c r="F23" s="17"/>
      <c r="G23" s="75"/>
      <c r="H23" s="76"/>
      <c r="I23" s="17"/>
      <c r="J23" s="3"/>
    </row>
    <row r="24" spans="1:10" s="68" customFormat="1" ht="13.5" customHeight="1" thickBot="1" x14ac:dyDescent="0.3">
      <c r="A24" s="9" t="s">
        <v>90</v>
      </c>
      <c r="B24" s="12"/>
      <c r="C24" s="15"/>
      <c r="D24" s="15"/>
      <c r="E24" s="15"/>
      <c r="F24" s="15"/>
      <c r="G24" s="57"/>
      <c r="H24" s="15"/>
      <c r="I24" s="15"/>
      <c r="J24" s="6"/>
    </row>
    <row r="25" spans="1:10" s="68" customFormat="1" ht="15.75" thickBot="1" x14ac:dyDescent="0.3">
      <c r="A25" s="27" t="s">
        <v>18</v>
      </c>
      <c r="B25" s="1" t="s">
        <v>8</v>
      </c>
      <c r="C25" s="98"/>
      <c r="D25" s="17">
        <f>IF(TYPE="8 Month",((C25/12)*8),IF(TYPE="End of Year",C25,0))</f>
        <v>0</v>
      </c>
      <c r="E25" s="16"/>
      <c r="F25" s="17">
        <f>D25-E25</f>
        <v>0</v>
      </c>
      <c r="G25" s="67">
        <f>IF(F25=0,0,IF(D25=0,0,F25/D25))</f>
        <v>0</v>
      </c>
      <c r="H25" s="16"/>
      <c r="I25" s="17">
        <f>H25-C25</f>
        <v>0</v>
      </c>
      <c r="J25" s="3">
        <f>IF(I25=0,0,IF(C25=0,0,I25/C25))</f>
        <v>0</v>
      </c>
    </row>
    <row r="26" spans="1:10" s="68" customFormat="1" ht="15.75" thickBot="1" x14ac:dyDescent="0.3">
      <c r="A26" s="69">
        <v>0</v>
      </c>
      <c r="B26" s="1" t="s">
        <v>11</v>
      </c>
      <c r="C26" s="18"/>
      <c r="D26" s="17">
        <f>IF(TYPE="8 Month",((C26/12)*8),IF(TYPE="End of Year",C26,0))</f>
        <v>0</v>
      </c>
      <c r="E26" s="18"/>
      <c r="F26" s="17">
        <f>D26-E26</f>
        <v>0</v>
      </c>
      <c r="G26" s="67">
        <f>IF(F26=0,0,IF(D26=0,0,F26/D26))</f>
        <v>0</v>
      </c>
      <c r="H26" s="18"/>
      <c r="I26" s="17">
        <f t="shared" ref="I26:I28" si="4">H26-C26</f>
        <v>0</v>
      </c>
      <c r="J26" s="3">
        <f>IF(I26=0,0,IF(C26=0,0,I26/C26))</f>
        <v>0</v>
      </c>
    </row>
    <row r="27" spans="1:10" s="68" customFormat="1" ht="15.75" thickBot="1" x14ac:dyDescent="0.3">
      <c r="A27" s="27" t="s">
        <v>19</v>
      </c>
      <c r="B27" s="1" t="s">
        <v>12</v>
      </c>
      <c r="C27" s="18"/>
      <c r="D27" s="17">
        <f>IF(TYPE="8 Month",((C27/12)*8),IF(TYPE="End of Year",C27,0))</f>
        <v>0</v>
      </c>
      <c r="E27" s="18"/>
      <c r="F27" s="17">
        <f>D27-E27</f>
        <v>0</v>
      </c>
      <c r="G27" s="67">
        <f>IF(F27=0,0,IF(D27=0,0,F27/D27))</f>
        <v>0</v>
      </c>
      <c r="H27" s="18"/>
      <c r="I27" s="17">
        <f t="shared" si="4"/>
        <v>0</v>
      </c>
      <c r="J27" s="3">
        <f>IF(I27=0,0,IF(C27=0,0,I27/C27))</f>
        <v>0</v>
      </c>
    </row>
    <row r="28" spans="1:10" s="68" customFormat="1" ht="15.75" thickBot="1" x14ac:dyDescent="0.3">
      <c r="A28" s="69"/>
      <c r="B28" s="1" t="s">
        <v>9</v>
      </c>
      <c r="C28" s="19"/>
      <c r="D28" s="17">
        <f>IF(TYPE="8 Month",((C28/12)*8),IF(TYPE="End of Year",C28,0))</f>
        <v>0</v>
      </c>
      <c r="E28" s="19"/>
      <c r="F28" s="17">
        <f>D28-E28</f>
        <v>0</v>
      </c>
      <c r="G28" s="67">
        <f>IF(F28=0,0,IF(D28=0,0,F28/D28))</f>
        <v>0</v>
      </c>
      <c r="H28" s="19"/>
      <c r="I28" s="17">
        <f t="shared" si="4"/>
        <v>0</v>
      </c>
      <c r="J28" s="3">
        <f>IF(I28=0,0,IF(C28=0,0,I28/C28))</f>
        <v>0</v>
      </c>
    </row>
    <row r="29" spans="1:10" s="68" customFormat="1" ht="6" customHeight="1" x14ac:dyDescent="0.25">
      <c r="A29" s="72"/>
      <c r="B29" s="10"/>
      <c r="C29" s="20"/>
      <c r="D29" s="20"/>
      <c r="E29" s="20"/>
      <c r="F29" s="20"/>
      <c r="G29" s="20"/>
      <c r="H29" s="20"/>
      <c r="I29" s="20"/>
      <c r="J29" s="7"/>
    </row>
    <row r="30" spans="1:10" s="68" customFormat="1" x14ac:dyDescent="0.25">
      <c r="A30" s="100"/>
      <c r="B30" s="1" t="s">
        <v>10</v>
      </c>
      <c r="C30" s="17">
        <f>SUM(C25:C28)</f>
        <v>0</v>
      </c>
      <c r="D30" s="17">
        <f>SUM(D25:D28)</f>
        <v>0</v>
      </c>
      <c r="E30" s="17">
        <f>SUM(E25:E28)</f>
        <v>0</v>
      </c>
      <c r="F30" s="17">
        <f>SUM(F25:F28)</f>
        <v>0</v>
      </c>
      <c r="G30" s="67">
        <f>IF(F30=0,0,IF(D30=0,0,F30/D30))</f>
        <v>0</v>
      </c>
      <c r="H30" s="17">
        <f>SUM(H25:H28)</f>
        <v>0</v>
      </c>
      <c r="I30" s="17">
        <f>SUM(I25:I29)</f>
        <v>0</v>
      </c>
      <c r="J30" s="3">
        <f>IF(I30=0,0,IF(C30=0,0,I30/C30))</f>
        <v>0</v>
      </c>
    </row>
    <row r="31" spans="1:10" s="68" customFormat="1" ht="5.25" customHeight="1" thickBot="1" x14ac:dyDescent="0.3">
      <c r="A31" s="72"/>
      <c r="B31" s="10"/>
      <c r="C31" s="20"/>
      <c r="D31" s="20"/>
      <c r="E31" s="20"/>
      <c r="F31" s="20"/>
      <c r="G31" s="20"/>
      <c r="H31" s="20"/>
      <c r="I31" s="20"/>
      <c r="J31" s="7"/>
    </row>
    <row r="32" spans="1:10" s="68" customFormat="1" x14ac:dyDescent="0.25">
      <c r="A32" s="100"/>
      <c r="B32" s="1" t="s">
        <v>20</v>
      </c>
      <c r="C32" s="16"/>
      <c r="D32" s="17">
        <f>IF(TYPE="8 Month",((C32/12)*8),IF(TYPE="End of Year",C32,0))</f>
        <v>0</v>
      </c>
      <c r="E32" s="16"/>
      <c r="F32" s="17">
        <f>D32-E32</f>
        <v>0</v>
      </c>
      <c r="G32" s="67">
        <f>IF(F32=0,0,IF(D32=0,0,F32/D32))</f>
        <v>0</v>
      </c>
      <c r="H32" s="16"/>
      <c r="I32" s="17">
        <f>H32-C32</f>
        <v>0</v>
      </c>
      <c r="J32" s="3">
        <f>IF(I32=0,0,IF(C32=0,0,I32/C32))</f>
        <v>0</v>
      </c>
    </row>
    <row r="33" spans="1:11" s="68" customFormat="1" ht="27" customHeight="1" thickBot="1" x14ac:dyDescent="0.3">
      <c r="A33" s="100"/>
      <c r="B33" s="23" t="s">
        <v>21</v>
      </c>
      <c r="C33" s="19"/>
      <c r="D33" s="17">
        <f>IF(TYPE="8 Month",((C33/12)*8),IF(TYPE="End of Year",C33,0))</f>
        <v>0</v>
      </c>
      <c r="E33" s="19"/>
      <c r="F33" s="17">
        <f>D33-E33</f>
        <v>0</v>
      </c>
      <c r="G33" s="67">
        <f>IF(F33=0,0,IF(D33=0,0,F33/D33))</f>
        <v>0</v>
      </c>
      <c r="H33" s="19"/>
      <c r="I33" s="17">
        <f t="shared" ref="I33:I34" si="5">H33-C33</f>
        <v>0</v>
      </c>
      <c r="J33" s="3">
        <f>IF(I33=0,0,IF(C33=0,0,I33/C33))</f>
        <v>0</v>
      </c>
    </row>
    <row r="34" spans="1:11" s="68" customFormat="1" ht="27.75" customHeight="1" thickBot="1" x14ac:dyDescent="0.3">
      <c r="A34" s="100"/>
      <c r="B34" s="23" t="s">
        <v>22</v>
      </c>
      <c r="C34" s="89"/>
      <c r="D34" s="17">
        <f>IF(TYPE="8 Month",((C34/12)*8),IF(TYPE="End of Year",C34,0))</f>
        <v>0</v>
      </c>
      <c r="E34" s="19"/>
      <c r="F34" s="17">
        <f>D34-E34</f>
        <v>0</v>
      </c>
      <c r="G34" s="67">
        <f>IF(F34=0,0,IF(D34=0,0,F34/D34))</f>
        <v>0</v>
      </c>
      <c r="H34" s="19"/>
      <c r="I34" s="17">
        <f t="shared" si="5"/>
        <v>0</v>
      </c>
      <c r="J34" s="3">
        <f t="shared" ref="J34" si="6">IF(I34=0,0,IF(C34=0,0,I34/C34))</f>
        <v>0</v>
      </c>
    </row>
    <row r="35" spans="1:11" s="68" customFormat="1" ht="6.75" customHeight="1" x14ac:dyDescent="0.25">
      <c r="A35" s="72"/>
      <c r="B35" s="73"/>
      <c r="C35" s="20"/>
      <c r="D35" s="20"/>
      <c r="E35" s="20"/>
      <c r="F35" s="20"/>
      <c r="G35" s="20"/>
      <c r="H35" s="20"/>
      <c r="I35" s="20"/>
      <c r="J35" s="7"/>
    </row>
    <row r="36" spans="1:11" s="68" customFormat="1" x14ac:dyDescent="0.25">
      <c r="A36" s="100"/>
      <c r="B36" s="1" t="s">
        <v>17</v>
      </c>
      <c r="C36" s="17">
        <f>C30-SUM(C32:C34)</f>
        <v>0</v>
      </c>
      <c r="D36" s="17">
        <f t="shared" ref="D36:I36" si="7">D30-SUM(D32:D34)</f>
        <v>0</v>
      </c>
      <c r="E36" s="17">
        <f t="shared" si="7"/>
        <v>0</v>
      </c>
      <c r="F36" s="17">
        <f t="shared" si="7"/>
        <v>0</v>
      </c>
      <c r="G36" s="67">
        <f>IF(F36=0,0,IF(D36=0,0,F36/D36))</f>
        <v>0</v>
      </c>
      <c r="H36" s="17">
        <f t="shared" si="7"/>
        <v>0</v>
      </c>
      <c r="I36" s="17">
        <f t="shared" si="7"/>
        <v>0</v>
      </c>
      <c r="J36" s="3">
        <f>IF(I36=0,0,IF(C36=0,0,I36/C36))</f>
        <v>0</v>
      </c>
    </row>
    <row r="37" spans="1:11" s="68" customFormat="1" ht="15.75" thickBot="1" x14ac:dyDescent="0.3">
      <c r="A37" s="70"/>
      <c r="B37" s="1"/>
      <c r="C37" s="17"/>
      <c r="D37" s="17"/>
      <c r="E37" s="17"/>
      <c r="F37" s="17"/>
      <c r="G37" s="67"/>
      <c r="H37" s="17"/>
      <c r="I37" s="17"/>
      <c r="J37" s="3"/>
    </row>
    <row r="38" spans="1:11" s="68" customFormat="1" ht="16.5" thickTop="1" thickBot="1" x14ac:dyDescent="0.3">
      <c r="A38" s="70" t="s">
        <v>132</v>
      </c>
      <c r="B38" s="1"/>
      <c r="C38" s="76"/>
      <c r="D38" s="17"/>
      <c r="E38" s="123"/>
      <c r="F38" s="125" t="s">
        <v>135</v>
      </c>
      <c r="G38" s="67"/>
      <c r="H38" s="123"/>
      <c r="I38" s="141" t="s">
        <v>134</v>
      </c>
      <c r="J38" s="3"/>
    </row>
    <row r="39" spans="1:11" s="68" customFormat="1" ht="16.5" thickTop="1" thickBot="1" x14ac:dyDescent="0.3">
      <c r="A39" s="70" t="s">
        <v>133</v>
      </c>
      <c r="B39" s="1"/>
      <c r="C39" s="76"/>
      <c r="D39" s="17"/>
      <c r="E39" s="123"/>
      <c r="F39" s="126" t="s">
        <v>136</v>
      </c>
      <c r="G39" s="67"/>
      <c r="H39" s="123"/>
      <c r="I39" s="142"/>
      <c r="J39" s="3"/>
    </row>
    <row r="40" spans="1:11" s="68" customFormat="1" ht="16.5" thickTop="1" thickBot="1" x14ac:dyDescent="0.3">
      <c r="A40" s="70"/>
      <c r="B40" s="1"/>
      <c r="C40" s="76"/>
      <c r="D40" s="17"/>
      <c r="E40" s="17"/>
      <c r="F40" s="17"/>
      <c r="G40" s="75"/>
      <c r="H40" s="76"/>
      <c r="I40" s="17"/>
      <c r="J40" s="3"/>
    </row>
    <row r="41" spans="1:11" s="68" customFormat="1" ht="15.75" thickBot="1" x14ac:dyDescent="0.3">
      <c r="A41" s="9" t="s">
        <v>66</v>
      </c>
      <c r="B41" s="12"/>
      <c r="C41" s="15"/>
      <c r="D41" s="15"/>
      <c r="E41" s="15"/>
      <c r="F41" s="15"/>
      <c r="G41" s="57"/>
      <c r="H41" s="15"/>
      <c r="I41" s="15"/>
      <c r="J41" s="6"/>
    </row>
    <row r="42" spans="1:11" s="68" customFormat="1" x14ac:dyDescent="0.25">
      <c r="A42" s="109" t="s">
        <v>18</v>
      </c>
      <c r="B42" s="1" t="s">
        <v>8</v>
      </c>
      <c r="C42" s="98"/>
      <c r="D42" s="17">
        <f>IF(TYPE="8 Month",((C42/12)*8),IF(TYPE="End of Year",C42,0))</f>
        <v>0</v>
      </c>
      <c r="E42" s="16"/>
      <c r="F42" s="17">
        <f>D42-E42</f>
        <v>0</v>
      </c>
      <c r="G42" s="67">
        <f>IF(F42=0,0,IF(D42=0,0,F42/D42))</f>
        <v>0</v>
      </c>
      <c r="H42" s="16"/>
      <c r="I42" s="17">
        <f>H42-C42</f>
        <v>0</v>
      </c>
      <c r="J42" s="3">
        <f>IF(I42=0,0,IF(C42=0,0,I42/C42))</f>
        <v>0</v>
      </c>
    </row>
    <row r="43" spans="1:11" s="68" customFormat="1" ht="15.75" thickBot="1" x14ac:dyDescent="0.3">
      <c r="A43" s="110">
        <v>8</v>
      </c>
      <c r="B43" s="1" t="s">
        <v>11</v>
      </c>
      <c r="C43" s="18"/>
      <c r="D43" s="17">
        <f>IF(TYPE="8 Month",((C43/12)*8),IF(TYPE="End of Year",C43,0))</f>
        <v>0</v>
      </c>
      <c r="E43" s="18"/>
      <c r="F43" s="17">
        <f>D43-E43</f>
        <v>0</v>
      </c>
      <c r="G43" s="67">
        <f>IF(F43=0,0,IF(D43=0,0,F43/D43))</f>
        <v>0</v>
      </c>
      <c r="H43" s="18"/>
      <c r="I43" s="17">
        <f t="shared" ref="I43:I45" si="8">H43-C43</f>
        <v>0</v>
      </c>
      <c r="J43" s="3">
        <f>IF(I43=0,0,IF(C43=0,0,I43/C43))</f>
        <v>0</v>
      </c>
    </row>
    <row r="44" spans="1:11" s="68" customFormat="1" x14ac:dyDescent="0.25">
      <c r="A44" s="27"/>
      <c r="B44" s="1" t="s">
        <v>12</v>
      </c>
      <c r="C44" s="18"/>
      <c r="D44" s="17">
        <f>IF(TYPE="8 Month",((C44/12)*8),IF(TYPE="End of Year",C44,0))</f>
        <v>0</v>
      </c>
      <c r="E44" s="18"/>
      <c r="F44" s="17">
        <f>D44-E44</f>
        <v>0</v>
      </c>
      <c r="G44" s="67">
        <f>IF(F44=0,0,IF(D44=0,0,F44/D44))</f>
        <v>0</v>
      </c>
      <c r="H44" s="18"/>
      <c r="I44" s="17">
        <f t="shared" si="8"/>
        <v>0</v>
      </c>
      <c r="J44" s="3">
        <f>IF(I44=0,0,IF(C44=0,0,I44/C44))</f>
        <v>0</v>
      </c>
    </row>
    <row r="45" spans="1:11" s="68" customFormat="1" ht="15.75" thickBot="1" x14ac:dyDescent="0.3">
      <c r="A45" s="107"/>
      <c r="B45" s="108" t="s">
        <v>9</v>
      </c>
      <c r="C45" s="19"/>
      <c r="D45" s="17">
        <f>IF(TYPE="8 Month",((C45/12)*8),IF(TYPE="End of Year",C45,0))</f>
        <v>0</v>
      </c>
      <c r="E45" s="19"/>
      <c r="F45" s="17">
        <f>D45-E45</f>
        <v>0</v>
      </c>
      <c r="G45" s="67">
        <f>IF(F45=0,0,IF(D45=0,0,F45/D45))</f>
        <v>0</v>
      </c>
      <c r="H45" s="19"/>
      <c r="I45" s="17">
        <f t="shared" si="8"/>
        <v>0</v>
      </c>
      <c r="J45" s="3">
        <f>IF(I45=0,0,IF(C45=0,0,I45/C45))</f>
        <v>0</v>
      </c>
    </row>
    <row r="46" spans="1:11" s="68" customFormat="1" ht="6.75" customHeight="1" x14ac:dyDescent="0.25">
      <c r="A46" s="72"/>
      <c r="B46" s="10"/>
      <c r="C46" s="20"/>
      <c r="D46" s="20"/>
      <c r="E46" s="20"/>
      <c r="F46" s="20"/>
      <c r="G46" s="20"/>
      <c r="H46" s="20"/>
      <c r="I46" s="20"/>
      <c r="J46" s="7"/>
      <c r="K46" s="68" t="s">
        <v>111</v>
      </c>
    </row>
    <row r="47" spans="1:11" s="68" customFormat="1" x14ac:dyDescent="0.25">
      <c r="A47" s="64"/>
      <c r="B47" s="1" t="s">
        <v>10</v>
      </c>
      <c r="C47" s="17">
        <f>SUM(C42:C46)</f>
        <v>0</v>
      </c>
      <c r="D47" s="17">
        <f>SUM(D42:D45)</f>
        <v>0</v>
      </c>
      <c r="E47" s="17">
        <f>SUM(E42:E45)</f>
        <v>0</v>
      </c>
      <c r="F47" s="17">
        <f>SUM(F42:F45)</f>
        <v>0</v>
      </c>
      <c r="G47" s="67">
        <f>IF(F47=0,0,IF(D47=0,0,F47/D47))</f>
        <v>0</v>
      </c>
      <c r="H47" s="17">
        <f>SUM(H42:H45)</f>
        <v>0</v>
      </c>
      <c r="I47" s="17">
        <f>SUM(I42:I46)</f>
        <v>0</v>
      </c>
      <c r="J47" s="3">
        <f>IF(I47=0,0,IF(C47=0,0,I47/C47))</f>
        <v>0</v>
      </c>
    </row>
    <row r="48" spans="1:11" s="68" customFormat="1" ht="6" customHeight="1" thickBot="1" x14ac:dyDescent="0.3">
      <c r="A48" s="72"/>
      <c r="B48" s="10"/>
      <c r="C48" s="20"/>
      <c r="D48" s="20"/>
      <c r="E48" s="20"/>
      <c r="F48" s="20"/>
      <c r="G48" s="20"/>
      <c r="H48" s="20"/>
      <c r="I48" s="20"/>
      <c r="J48" s="7"/>
    </row>
    <row r="49" spans="1:10" s="68" customFormat="1" x14ac:dyDescent="0.25">
      <c r="A49" s="64"/>
      <c r="B49" s="1" t="s">
        <v>20</v>
      </c>
      <c r="C49" s="16"/>
      <c r="D49" s="17">
        <f>IF(TYPE="8 Month",((C49/12)*8),IF(TYPE="End of Year",C49,0))</f>
        <v>0</v>
      </c>
      <c r="E49" s="16"/>
      <c r="F49" s="17">
        <f>D49-E49</f>
        <v>0</v>
      </c>
      <c r="G49" s="67">
        <f>IF(F49=0,0,IF(D49=0,0,F49/D49))</f>
        <v>0</v>
      </c>
      <c r="H49" s="16"/>
      <c r="I49" s="17">
        <f>H49-C49</f>
        <v>0</v>
      </c>
      <c r="J49" s="3">
        <f>IF(I49=0,0,IF(C49=0,0,I49/C49))</f>
        <v>0</v>
      </c>
    </row>
    <row r="50" spans="1:10" s="68" customFormat="1" ht="27.75" customHeight="1" thickBot="1" x14ac:dyDescent="0.3">
      <c r="A50" s="64"/>
      <c r="B50" s="23" t="s">
        <v>21</v>
      </c>
      <c r="C50" s="19"/>
      <c r="D50" s="17">
        <f>IF(TYPE="8 Month",((C50/12)*8),IF(TYPE="End of Year",C50,0))</f>
        <v>0</v>
      </c>
      <c r="E50" s="19"/>
      <c r="F50" s="17">
        <f>D50-E50</f>
        <v>0</v>
      </c>
      <c r="G50" s="67">
        <f>IF(F50=0,0,IF(D50=0,0,F50/D50))</f>
        <v>0</v>
      </c>
      <c r="H50" s="19"/>
      <c r="I50" s="17">
        <f>H50-C50</f>
        <v>0</v>
      </c>
      <c r="J50" s="3">
        <f>IF(I50=0,0,IF(C50=0,0,I50/C50))</f>
        <v>0</v>
      </c>
    </row>
    <row r="51" spans="1:10" s="68" customFormat="1" ht="6.75" customHeight="1" x14ac:dyDescent="0.25">
      <c r="A51" s="72"/>
      <c r="B51" s="73"/>
      <c r="C51" s="20"/>
      <c r="D51" s="20"/>
      <c r="E51" s="20"/>
      <c r="F51" s="20"/>
      <c r="G51" s="20"/>
      <c r="H51" s="20"/>
      <c r="I51" s="20"/>
      <c r="J51" s="7"/>
    </row>
    <row r="52" spans="1:10" s="68" customFormat="1" x14ac:dyDescent="0.25">
      <c r="A52" s="64"/>
      <c r="B52" s="1" t="s">
        <v>17</v>
      </c>
      <c r="C52" s="17">
        <f>C47-SUM(C49:C50)</f>
        <v>0</v>
      </c>
      <c r="D52" s="17">
        <f>D47-SUM(D49:D50)</f>
        <v>0</v>
      </c>
      <c r="E52" s="17">
        <f>E47-SUM(E49:E50)</f>
        <v>0</v>
      </c>
      <c r="F52" s="17">
        <f>F47-SUM(F49:F50)</f>
        <v>0</v>
      </c>
      <c r="G52" s="67">
        <f>IF(F52=0,0,IF(D52=0,0,F52/D52))</f>
        <v>0</v>
      </c>
      <c r="H52" s="17">
        <f>H47-SUM(H49:H50)</f>
        <v>0</v>
      </c>
      <c r="I52" s="17">
        <f>I47-SUM(I49:I50)</f>
        <v>0</v>
      </c>
      <c r="J52" s="3">
        <f>IF(I52=0,0,IF(C52=0,0,I52/C52))</f>
        <v>0</v>
      </c>
    </row>
    <row r="53" spans="1:10" s="68" customFormat="1" ht="15.75" thickBot="1" x14ac:dyDescent="0.3">
      <c r="A53" s="124"/>
      <c r="B53" s="1"/>
      <c r="C53" s="17"/>
      <c r="D53" s="17"/>
      <c r="E53" s="17"/>
      <c r="F53" s="17"/>
      <c r="G53" s="67"/>
      <c r="H53" s="17"/>
      <c r="I53" s="17"/>
      <c r="J53" s="3"/>
    </row>
    <row r="54" spans="1:10" s="68" customFormat="1" ht="16.5" thickTop="1" thickBot="1" x14ac:dyDescent="0.3">
      <c r="A54" s="70" t="s">
        <v>132</v>
      </c>
      <c r="B54" s="1"/>
      <c r="C54" s="76"/>
      <c r="D54" s="17"/>
      <c r="E54" s="123"/>
      <c r="F54" s="125" t="s">
        <v>135</v>
      </c>
      <c r="G54" s="67"/>
      <c r="H54" s="123"/>
      <c r="I54" s="141" t="s">
        <v>134</v>
      </c>
      <c r="J54" s="3"/>
    </row>
    <row r="55" spans="1:10" s="68" customFormat="1" ht="16.5" thickTop="1" thickBot="1" x14ac:dyDescent="0.3">
      <c r="A55" s="70" t="s">
        <v>133</v>
      </c>
      <c r="B55" s="1"/>
      <c r="C55" s="76"/>
      <c r="D55" s="17"/>
      <c r="E55" s="123"/>
      <c r="F55" s="126" t="s">
        <v>136</v>
      </c>
      <c r="G55" s="67"/>
      <c r="H55" s="123"/>
      <c r="I55" s="142"/>
      <c r="J55" s="3"/>
    </row>
    <row r="56" spans="1:10" s="68" customFormat="1" ht="16.5" thickTop="1" thickBot="1" x14ac:dyDescent="0.3">
      <c r="A56" s="70"/>
      <c r="B56" s="1"/>
      <c r="C56" s="76"/>
      <c r="D56" s="17"/>
      <c r="E56" s="17"/>
      <c r="F56" s="17"/>
      <c r="G56" s="67"/>
      <c r="H56" s="76"/>
      <c r="I56" s="17"/>
      <c r="J56" s="3"/>
    </row>
    <row r="57" spans="1:10" s="68" customFormat="1" ht="12.75" customHeight="1" thickBot="1" x14ac:dyDescent="0.3">
      <c r="A57" s="9" t="s">
        <v>26</v>
      </c>
      <c r="B57" s="12"/>
      <c r="C57" s="15"/>
      <c r="D57" s="15"/>
      <c r="E57" s="15"/>
      <c r="F57" s="15"/>
      <c r="G57" s="15"/>
      <c r="H57" s="132"/>
      <c r="I57" s="81"/>
      <c r="J57" s="83"/>
    </row>
    <row r="58" spans="1:10" s="68" customFormat="1" ht="15.75" thickBot="1" x14ac:dyDescent="0.3">
      <c r="A58" s="27" t="s">
        <v>18</v>
      </c>
      <c r="B58" s="1" t="s">
        <v>8</v>
      </c>
      <c r="C58" s="16"/>
      <c r="D58" s="17">
        <f>IF(TYPE="8 Month",((C58/12)*8),IF(TYPE="End of Year",C58,0))</f>
        <v>0</v>
      </c>
      <c r="E58" s="16"/>
      <c r="F58" s="17">
        <f>D58-E58</f>
        <v>0</v>
      </c>
      <c r="G58" s="67">
        <f>IF(F58=0,0,IF(D58=0,0,F58/D58))</f>
        <v>0</v>
      </c>
      <c r="H58" s="16"/>
      <c r="I58" s="17">
        <f>H58-C58</f>
        <v>0</v>
      </c>
      <c r="J58" s="3">
        <f t="shared" ref="J58:J118" si="9">IF(I58=0,0,IF(C58=0,0,I58/C58))</f>
        <v>0</v>
      </c>
    </row>
    <row r="59" spans="1:10" s="68" customFormat="1" ht="15.75" thickBot="1" x14ac:dyDescent="0.3">
      <c r="A59" s="69"/>
      <c r="B59" s="1" t="s">
        <v>11</v>
      </c>
      <c r="C59" s="18"/>
      <c r="D59" s="17">
        <f>IF(TYPE="8 Month",((C59/12)*8),IF(TYPE="End of Year",C59,0))</f>
        <v>0</v>
      </c>
      <c r="E59" s="18"/>
      <c r="F59" s="17">
        <f>D59-E59</f>
        <v>0</v>
      </c>
      <c r="G59" s="67">
        <f>IF(F59=0,0,IF(D59=0,0,F59/D59))</f>
        <v>0</v>
      </c>
      <c r="H59" s="18"/>
      <c r="I59" s="17">
        <f t="shared" ref="I59:I61" si="10">H59-C59</f>
        <v>0</v>
      </c>
      <c r="J59" s="3">
        <f t="shared" si="9"/>
        <v>0</v>
      </c>
    </row>
    <row r="60" spans="1:10" s="68" customFormat="1" ht="15.75" thickBot="1" x14ac:dyDescent="0.3">
      <c r="A60" s="27"/>
      <c r="B60" s="1" t="s">
        <v>12</v>
      </c>
      <c r="C60" s="18"/>
      <c r="D60" s="17">
        <f>IF(TYPE="8 Month",((C60/12)*8),IF(TYPE="End of Year",C60,0))</f>
        <v>0</v>
      </c>
      <c r="E60" s="18"/>
      <c r="F60" s="17">
        <f>D60-E60</f>
        <v>0</v>
      </c>
      <c r="G60" s="67">
        <f>IF(F60=0,0,IF(D60=0,0,F60/D60))</f>
        <v>0</v>
      </c>
      <c r="H60" s="18"/>
      <c r="I60" s="17">
        <f t="shared" si="10"/>
        <v>0</v>
      </c>
      <c r="J60" s="3">
        <f t="shared" si="9"/>
        <v>0</v>
      </c>
    </row>
    <row r="61" spans="1:10" s="68" customFormat="1" ht="15.75" thickBot="1" x14ac:dyDescent="0.3">
      <c r="A61" s="69"/>
      <c r="B61" s="1" t="s">
        <v>9</v>
      </c>
      <c r="C61" s="19"/>
      <c r="D61" s="17">
        <f>IF(TYPE="8 Month",((C61/12)*8),IF(TYPE="End of Year",C61,0))</f>
        <v>0</v>
      </c>
      <c r="E61" s="19"/>
      <c r="F61" s="17">
        <f>D61-E61</f>
        <v>0</v>
      </c>
      <c r="G61" s="67">
        <f>IF(F61=0,0,IF(D61=0,0,F61/D61))</f>
        <v>0</v>
      </c>
      <c r="H61" s="19"/>
      <c r="I61" s="17">
        <f t="shared" si="10"/>
        <v>0</v>
      </c>
      <c r="J61" s="3">
        <f t="shared" si="9"/>
        <v>0</v>
      </c>
    </row>
    <row r="62" spans="1:10" s="68" customFormat="1" ht="7.5" customHeight="1" x14ac:dyDescent="0.25">
      <c r="A62" s="72"/>
      <c r="B62" s="10"/>
      <c r="C62" s="20"/>
      <c r="D62" s="20"/>
      <c r="E62" s="20"/>
      <c r="F62" s="20"/>
      <c r="G62" s="20"/>
      <c r="H62" s="20"/>
      <c r="I62" s="20"/>
      <c r="J62" s="82"/>
    </row>
    <row r="63" spans="1:10" s="68" customFormat="1" x14ac:dyDescent="0.25">
      <c r="A63" s="64"/>
      <c r="B63" s="1" t="s">
        <v>10</v>
      </c>
      <c r="C63" s="17">
        <f>SUM(C58:C61)</f>
        <v>0</v>
      </c>
      <c r="D63" s="17">
        <f>SUM(D58:D61)</f>
        <v>0</v>
      </c>
      <c r="E63" s="17">
        <f>SUM(E58:E61)</f>
        <v>0</v>
      </c>
      <c r="F63" s="17">
        <f>SUM(F58:F61)</f>
        <v>0</v>
      </c>
      <c r="G63" s="67">
        <f>IF(F63=0,0,IF(D63=0,0,F63/D63))</f>
        <v>0</v>
      </c>
      <c r="H63" s="17">
        <f>SUM(H58:H61)</f>
        <v>0</v>
      </c>
      <c r="I63" s="17">
        <f>SUM(I58:I61)</f>
        <v>0</v>
      </c>
      <c r="J63" s="3">
        <f t="shared" si="9"/>
        <v>0</v>
      </c>
    </row>
    <row r="64" spans="1:10" s="68" customFormat="1" ht="6.75" customHeight="1" thickBot="1" x14ac:dyDescent="0.3">
      <c r="A64" s="72"/>
      <c r="B64" s="10"/>
      <c r="C64" s="20"/>
      <c r="D64" s="20"/>
      <c r="E64" s="20"/>
      <c r="F64" s="20"/>
      <c r="G64" s="20"/>
      <c r="H64" s="20"/>
      <c r="I64" s="20"/>
      <c r="J64" s="82"/>
    </row>
    <row r="65" spans="1:10" s="68" customFormat="1" x14ac:dyDescent="0.25">
      <c r="A65" s="64"/>
      <c r="B65" s="1" t="s">
        <v>20</v>
      </c>
      <c r="C65" s="16"/>
      <c r="D65" s="17">
        <f>IF(TYPE="8 Month",((C65/12)*8),IF(TYPE="End of Year",C65,0))</f>
        <v>0</v>
      </c>
      <c r="E65" s="16"/>
      <c r="F65" s="17">
        <f>D65-E65</f>
        <v>0</v>
      </c>
      <c r="G65" s="67">
        <f>IF(F65=0,0,IF(D65=0,0,F65/D65))</f>
        <v>0</v>
      </c>
      <c r="H65" s="16"/>
      <c r="I65" s="17">
        <f>H65-C65</f>
        <v>0</v>
      </c>
      <c r="J65" s="3">
        <f t="shared" si="9"/>
        <v>0</v>
      </c>
    </row>
    <row r="66" spans="1:10" s="68" customFormat="1" ht="25.5" thickBot="1" x14ac:dyDescent="0.3">
      <c r="A66" s="64"/>
      <c r="B66" s="23" t="s">
        <v>21</v>
      </c>
      <c r="C66" s="19"/>
      <c r="D66" s="17">
        <f>IF(TYPE="8 Month",((C66/12)*8),IF(TYPE="End of Year",C66,0))</f>
        <v>0</v>
      </c>
      <c r="E66" s="19"/>
      <c r="F66" s="17">
        <f>D66-E66</f>
        <v>0</v>
      </c>
      <c r="G66" s="67">
        <f>IF(F66=0,0,IF(D66=0,0,F66/D66))</f>
        <v>0</v>
      </c>
      <c r="H66" s="19"/>
      <c r="I66" s="17">
        <f>H66-C66</f>
        <v>0</v>
      </c>
      <c r="J66" s="3">
        <f t="shared" si="9"/>
        <v>0</v>
      </c>
    </row>
    <row r="67" spans="1:10" s="68" customFormat="1" ht="6.75" customHeight="1" x14ac:dyDescent="0.25">
      <c r="A67" s="72"/>
      <c r="B67" s="73"/>
      <c r="C67" s="20"/>
      <c r="D67" s="20"/>
      <c r="E67" s="20"/>
      <c r="F67" s="20"/>
      <c r="G67" s="20"/>
      <c r="H67" s="20"/>
      <c r="I67" s="20"/>
      <c r="J67" s="82"/>
    </row>
    <row r="68" spans="1:10" s="68" customFormat="1" x14ac:dyDescent="0.25">
      <c r="A68" s="64"/>
      <c r="B68" s="1" t="s">
        <v>17</v>
      </c>
      <c r="C68" s="17">
        <f>C63-SUM(C65:C66)</f>
        <v>0</v>
      </c>
      <c r="D68" s="17">
        <f>D63-SUM(D65:D66)</f>
        <v>0</v>
      </c>
      <c r="E68" s="17">
        <f>E63-SUM(E65:E66)</f>
        <v>0</v>
      </c>
      <c r="F68" s="17">
        <f>F63-SUM(F65:F66)</f>
        <v>0</v>
      </c>
      <c r="G68" s="67">
        <f>IF(F68=0,0,IF(D68=0,0,F68/D68))</f>
        <v>0</v>
      </c>
      <c r="H68" s="17">
        <f>H63-SUM(H65:H66)</f>
        <v>0</v>
      </c>
      <c r="I68" s="17">
        <f>I63-SUM(I65:I66)</f>
        <v>0</v>
      </c>
      <c r="J68" s="3">
        <f t="shared" si="9"/>
        <v>0</v>
      </c>
    </row>
    <row r="69" spans="1:10" s="68" customFormat="1" ht="15.75" thickBot="1" x14ac:dyDescent="0.3">
      <c r="A69" s="124"/>
      <c r="B69" s="1"/>
      <c r="C69" s="17"/>
      <c r="D69" s="17"/>
      <c r="E69" s="17"/>
      <c r="F69" s="17"/>
      <c r="G69" s="67"/>
      <c r="H69" s="17"/>
      <c r="I69" s="17"/>
      <c r="J69" s="3"/>
    </row>
    <row r="70" spans="1:10" s="68" customFormat="1" ht="16.5" thickTop="1" thickBot="1" x14ac:dyDescent="0.3">
      <c r="A70" s="70" t="s">
        <v>132</v>
      </c>
      <c r="B70" s="1"/>
      <c r="C70" s="76"/>
      <c r="D70" s="17"/>
      <c r="E70" s="123"/>
      <c r="F70" s="125" t="s">
        <v>135</v>
      </c>
      <c r="G70" s="67"/>
      <c r="H70" s="123"/>
      <c r="I70" s="141" t="s">
        <v>134</v>
      </c>
      <c r="J70" s="3"/>
    </row>
    <row r="71" spans="1:10" s="68" customFormat="1" ht="16.5" thickTop="1" thickBot="1" x14ac:dyDescent="0.3">
      <c r="A71" s="74" t="s">
        <v>133</v>
      </c>
      <c r="B71" s="2"/>
      <c r="C71" s="130"/>
      <c r="D71" s="21"/>
      <c r="E71" s="123"/>
      <c r="F71" s="131" t="s">
        <v>136</v>
      </c>
      <c r="G71" s="75"/>
      <c r="H71" s="123"/>
      <c r="I71" s="143"/>
      <c r="J71" s="5"/>
    </row>
    <row r="72" spans="1:10" s="68" customFormat="1" ht="15.75" thickBot="1" x14ac:dyDescent="0.3">
      <c r="A72" s="74"/>
      <c r="B72" s="2"/>
      <c r="C72" s="130"/>
      <c r="D72" s="21"/>
      <c r="E72" s="21"/>
      <c r="F72" s="138"/>
      <c r="G72" s="75"/>
      <c r="H72" s="130"/>
      <c r="I72" s="139"/>
      <c r="J72" s="5"/>
    </row>
    <row r="73" spans="1:10" s="68" customFormat="1" ht="13.5" customHeight="1" thickBot="1" x14ac:dyDescent="0.3">
      <c r="A73" s="55" t="s">
        <v>54</v>
      </c>
      <c r="B73" s="56"/>
      <c r="C73" s="57"/>
      <c r="D73" s="57"/>
      <c r="E73" s="57"/>
      <c r="F73" s="57"/>
      <c r="G73" s="57"/>
      <c r="H73" s="57"/>
      <c r="I73" s="57"/>
      <c r="J73" s="82"/>
    </row>
    <row r="74" spans="1:10" s="68" customFormat="1" ht="15.75" thickBot="1" x14ac:dyDescent="0.3">
      <c r="A74" s="27" t="s">
        <v>18</v>
      </c>
      <c r="B74" s="1" t="s">
        <v>8</v>
      </c>
      <c r="C74" s="16"/>
      <c r="D74" s="17">
        <f>IF(TYPE="8 Month",((C74/12)*8),IF(TYPE="End of Year",C74,0))</f>
        <v>0</v>
      </c>
      <c r="E74" s="16"/>
      <c r="F74" s="17">
        <f>D74-E74</f>
        <v>0</v>
      </c>
      <c r="G74" s="67">
        <f>IF(F74=0,0,IF(D74=0,0,F74/D74))</f>
        <v>0</v>
      </c>
      <c r="H74" s="16"/>
      <c r="I74" s="17">
        <f>H74-C74</f>
        <v>0</v>
      </c>
      <c r="J74" s="3">
        <f t="shared" si="9"/>
        <v>0</v>
      </c>
    </row>
    <row r="75" spans="1:10" s="68" customFormat="1" ht="15.75" thickBot="1" x14ac:dyDescent="0.3">
      <c r="A75" s="69"/>
      <c r="B75" s="1" t="s">
        <v>11</v>
      </c>
      <c r="C75" s="18"/>
      <c r="D75" s="17">
        <f>IF(TYPE="8 Month",((C75/12)*8),IF(TYPE="End of Year",C75,0))</f>
        <v>0</v>
      </c>
      <c r="E75" s="18"/>
      <c r="F75" s="17">
        <f>D75-E75</f>
        <v>0</v>
      </c>
      <c r="G75" s="67">
        <f>IF(F75=0,0,IF(D75=0,0,F75/D75))</f>
        <v>0</v>
      </c>
      <c r="H75" s="18"/>
      <c r="I75" s="17">
        <f t="shared" ref="I75:I77" si="11">H75-C75</f>
        <v>0</v>
      </c>
      <c r="J75" s="3">
        <f t="shared" si="9"/>
        <v>0</v>
      </c>
    </row>
    <row r="76" spans="1:10" s="68" customFormat="1" ht="15.75" thickBot="1" x14ac:dyDescent="0.3">
      <c r="A76" s="27"/>
      <c r="B76" s="1" t="s">
        <v>12</v>
      </c>
      <c r="C76" s="18"/>
      <c r="D76" s="17">
        <f>IF(TYPE="8 Month",((C76/12)*8),IF(TYPE="End of Year",C76,0))</f>
        <v>0</v>
      </c>
      <c r="E76" s="18"/>
      <c r="F76" s="17">
        <f>D76-E76</f>
        <v>0</v>
      </c>
      <c r="G76" s="67">
        <f>IF(F76=0,0,IF(D76=0,0,F76/D76))</f>
        <v>0</v>
      </c>
      <c r="H76" s="18"/>
      <c r="I76" s="17">
        <f t="shared" si="11"/>
        <v>0</v>
      </c>
      <c r="J76" s="3">
        <f t="shared" si="9"/>
        <v>0</v>
      </c>
    </row>
    <row r="77" spans="1:10" s="68" customFormat="1" ht="15.75" thickBot="1" x14ac:dyDescent="0.3">
      <c r="A77" s="69"/>
      <c r="B77" s="1" t="s">
        <v>9</v>
      </c>
      <c r="C77" s="19"/>
      <c r="D77" s="17">
        <f>IF(TYPE="8 Month",((C77/12)*8),IF(TYPE="End of Year",C77,0))</f>
        <v>0</v>
      </c>
      <c r="E77" s="19"/>
      <c r="F77" s="17">
        <f>D77-E77</f>
        <v>0</v>
      </c>
      <c r="G77" s="67">
        <f>IF(F77=0,0,IF(D77=0,0,F77/D77))</f>
        <v>0</v>
      </c>
      <c r="H77" s="19"/>
      <c r="I77" s="17">
        <f t="shared" si="11"/>
        <v>0</v>
      </c>
      <c r="J77" s="3">
        <f t="shared" si="9"/>
        <v>0</v>
      </c>
    </row>
    <row r="78" spans="1:10" s="68" customFormat="1" ht="6" customHeight="1" x14ac:dyDescent="0.25">
      <c r="A78" s="72"/>
      <c r="B78" s="10"/>
      <c r="C78" s="20"/>
      <c r="D78" s="20"/>
      <c r="E78" s="20"/>
      <c r="F78" s="20"/>
      <c r="G78" s="20"/>
      <c r="H78" s="20"/>
      <c r="I78" s="20"/>
      <c r="J78" s="82"/>
    </row>
    <row r="79" spans="1:10" s="68" customFormat="1" x14ac:dyDescent="0.25">
      <c r="A79" s="64"/>
      <c r="B79" s="1" t="s">
        <v>10</v>
      </c>
      <c r="C79" s="17">
        <f>SUM(C74:C77)</f>
        <v>0</v>
      </c>
      <c r="D79" s="17">
        <f>SUM(D74:D77)</f>
        <v>0</v>
      </c>
      <c r="E79" s="17">
        <f>SUM(E74:E77)</f>
        <v>0</v>
      </c>
      <c r="F79" s="17">
        <f>SUM(F74:F77)</f>
        <v>0</v>
      </c>
      <c r="G79" s="67">
        <f>IF(F79=0,0,IF(D79=0,0,F79/D79))</f>
        <v>0</v>
      </c>
      <c r="H79" s="17">
        <f>SUM(H74:H77)</f>
        <v>0</v>
      </c>
      <c r="I79" s="17">
        <f>SUM(I74:I77)</f>
        <v>0</v>
      </c>
      <c r="J79" s="3">
        <f t="shared" si="9"/>
        <v>0</v>
      </c>
    </row>
    <row r="80" spans="1:10" s="68" customFormat="1" ht="7.5" customHeight="1" thickBot="1" x14ac:dyDescent="0.3">
      <c r="A80" s="72"/>
      <c r="B80" s="10"/>
      <c r="C80" s="20"/>
      <c r="D80" s="20"/>
      <c r="E80" s="20"/>
      <c r="F80" s="20"/>
      <c r="G80" s="20"/>
      <c r="H80" s="20"/>
      <c r="I80" s="20"/>
      <c r="J80" s="82"/>
    </row>
    <row r="81" spans="1:10" s="68" customFormat="1" x14ac:dyDescent="0.25">
      <c r="A81" s="70"/>
      <c r="B81" s="1" t="s">
        <v>20</v>
      </c>
      <c r="C81" s="16"/>
      <c r="D81" s="17">
        <f>IF(TYPE="8 Month",((C81/12)*8),IF(TYPE="End of Year",C81,0))</f>
        <v>0</v>
      </c>
      <c r="E81" s="16"/>
      <c r="F81" s="17">
        <f>D81-E81</f>
        <v>0</v>
      </c>
      <c r="G81" s="67">
        <f>IF(F81=0,0,IF(D81=0,0,F81/D81))</f>
        <v>0</v>
      </c>
      <c r="H81" s="16"/>
      <c r="I81" s="17">
        <f>H81-C81</f>
        <v>0</v>
      </c>
      <c r="J81" s="3">
        <f t="shared" si="9"/>
        <v>0</v>
      </c>
    </row>
    <row r="82" spans="1:10" s="68" customFormat="1" ht="24.75" x14ac:dyDescent="0.25">
      <c r="A82" s="71"/>
      <c r="B82" s="23" t="s">
        <v>21</v>
      </c>
      <c r="C82" s="18"/>
      <c r="D82" s="17">
        <f>IF(TYPE="8 Month",((C82/12)*8),IF(TYPE="End of Year",C82,0))</f>
        <v>0</v>
      </c>
      <c r="E82" s="18"/>
      <c r="F82" s="17">
        <f>D82-E82</f>
        <v>0</v>
      </c>
      <c r="G82" s="67">
        <f>IF(F82=0,0,IF(D82=0,0,F82/D82))</f>
        <v>0</v>
      </c>
      <c r="H82" s="18"/>
      <c r="I82" s="17">
        <f>H82-C82</f>
        <v>0</v>
      </c>
      <c r="J82" s="3">
        <f t="shared" si="9"/>
        <v>0</v>
      </c>
    </row>
    <row r="83" spans="1:10" s="68" customFormat="1" ht="5.25" customHeight="1" x14ac:dyDescent="0.25">
      <c r="A83" s="72"/>
      <c r="B83" s="73"/>
      <c r="C83" s="20"/>
      <c r="D83" s="20"/>
      <c r="E83" s="20"/>
      <c r="F83" s="20"/>
      <c r="G83" s="20"/>
      <c r="H83" s="20"/>
      <c r="I83" s="20"/>
      <c r="J83" s="82"/>
    </row>
    <row r="84" spans="1:10" x14ac:dyDescent="0.25">
      <c r="A84" s="64"/>
      <c r="B84" s="1" t="s">
        <v>17</v>
      </c>
      <c r="C84" s="17">
        <f>C79-SUM(C81:C82)</f>
        <v>0</v>
      </c>
      <c r="D84" s="17">
        <f>D79-SUM(D81:D82)</f>
        <v>0</v>
      </c>
      <c r="E84" s="17">
        <f>E79-SUM(E81:E82)</f>
        <v>0</v>
      </c>
      <c r="F84" s="17">
        <f>F79-SUM(F81:F82)</f>
        <v>0</v>
      </c>
      <c r="G84" s="67">
        <f>IF(F84=0,0,IF(D84=0,0,F84/D84))</f>
        <v>0</v>
      </c>
      <c r="H84" s="17">
        <f>H79-SUM(H81:H82)</f>
        <v>0</v>
      </c>
      <c r="I84" s="17">
        <f>I79-SUM(I81:I82)</f>
        <v>0</v>
      </c>
      <c r="J84" s="3">
        <f t="shared" si="9"/>
        <v>0</v>
      </c>
    </row>
    <row r="85" spans="1:10" ht="15.75" thickBot="1" x14ac:dyDescent="0.3">
      <c r="A85" s="124"/>
      <c r="B85" s="1"/>
      <c r="C85" s="17"/>
      <c r="D85" s="17"/>
      <c r="E85" s="17"/>
      <c r="F85" s="17"/>
      <c r="G85" s="67"/>
      <c r="H85" s="17"/>
      <c r="I85" s="17"/>
      <c r="J85" s="3"/>
    </row>
    <row r="86" spans="1:10" s="68" customFormat="1" ht="16.5" thickTop="1" thickBot="1" x14ac:dyDescent="0.3">
      <c r="A86" s="70" t="s">
        <v>132</v>
      </c>
      <c r="B86" s="1"/>
      <c r="C86" s="76"/>
      <c r="D86" s="17"/>
      <c r="E86" s="123"/>
      <c r="F86" s="125" t="s">
        <v>135</v>
      </c>
      <c r="G86" s="67"/>
      <c r="H86" s="123"/>
      <c r="I86" s="141" t="s">
        <v>134</v>
      </c>
      <c r="J86" s="3"/>
    </row>
    <row r="87" spans="1:10" s="68" customFormat="1" ht="16.5" thickTop="1" thickBot="1" x14ac:dyDescent="0.3">
      <c r="A87" s="70" t="s">
        <v>133</v>
      </c>
      <c r="B87" s="1"/>
      <c r="C87" s="76"/>
      <c r="D87" s="17"/>
      <c r="E87" s="123"/>
      <c r="F87" s="126" t="s">
        <v>136</v>
      </c>
      <c r="G87" s="67"/>
      <c r="H87" s="123"/>
      <c r="I87" s="142"/>
      <c r="J87" s="3"/>
    </row>
    <row r="88" spans="1:10" ht="16.5" thickTop="1" thickBot="1" x14ac:dyDescent="0.3">
      <c r="A88" s="74"/>
      <c r="B88" s="2"/>
      <c r="C88" s="130"/>
      <c r="D88" s="21"/>
      <c r="E88" s="21"/>
      <c r="F88" s="21"/>
      <c r="G88" s="75"/>
      <c r="H88" s="130"/>
      <c r="I88" s="21"/>
      <c r="J88" s="3"/>
    </row>
    <row r="89" spans="1:10" ht="13.5" customHeight="1" thickBot="1" x14ac:dyDescent="0.3">
      <c r="A89" s="115" t="s">
        <v>91</v>
      </c>
      <c r="B89" s="116"/>
      <c r="C89" s="118"/>
      <c r="D89" s="118"/>
      <c r="E89" s="118"/>
      <c r="F89" s="118"/>
      <c r="G89" s="118"/>
      <c r="H89" s="118"/>
      <c r="I89" s="118"/>
      <c r="J89" s="119"/>
    </row>
    <row r="90" spans="1:10" ht="15.75" thickBot="1" x14ac:dyDescent="0.3">
      <c r="A90" s="27" t="s">
        <v>18</v>
      </c>
      <c r="B90" s="1" t="s">
        <v>8</v>
      </c>
      <c r="C90" s="16"/>
      <c r="D90" s="17">
        <f>IF(TYPE="8 Month",((C90/12)*8),IF(TYPE="End of Year",C90,0))</f>
        <v>0</v>
      </c>
      <c r="E90" s="16"/>
      <c r="F90" s="17">
        <f>D90-E90</f>
        <v>0</v>
      </c>
      <c r="G90" s="67">
        <f t="shared" ref="G90:G95" si="12">IF(F90=0,0,IF(D90=0,0,F90/D90))</f>
        <v>0</v>
      </c>
      <c r="H90" s="16"/>
      <c r="I90" s="17">
        <f>H90-C90</f>
        <v>0</v>
      </c>
      <c r="J90" s="3">
        <f t="shared" si="9"/>
        <v>0</v>
      </c>
    </row>
    <row r="91" spans="1:10" s="36" customFormat="1" ht="15.75" thickBot="1" x14ac:dyDescent="0.3">
      <c r="A91" s="69"/>
      <c r="B91" s="1" t="s">
        <v>11</v>
      </c>
      <c r="C91" s="18"/>
      <c r="D91" s="17">
        <f>IF(TYPE="8 Month",((C91/12)*8),IF(TYPE="End of Year",C91,0))</f>
        <v>0</v>
      </c>
      <c r="E91" s="18"/>
      <c r="F91" s="17">
        <f>D91-E91</f>
        <v>0</v>
      </c>
      <c r="G91" s="67">
        <f t="shared" si="12"/>
        <v>0</v>
      </c>
      <c r="H91" s="18"/>
      <c r="I91" s="17">
        <f t="shared" ref="I91:I93" si="13">H91-C91</f>
        <v>0</v>
      </c>
      <c r="J91" s="3">
        <f t="shared" si="9"/>
        <v>0</v>
      </c>
    </row>
    <row r="92" spans="1:10" ht="15" customHeight="1" thickBot="1" x14ac:dyDescent="0.3">
      <c r="A92" s="27" t="s">
        <v>19</v>
      </c>
      <c r="B92" s="1" t="s">
        <v>12</v>
      </c>
      <c r="C92" s="18"/>
      <c r="D92" s="17">
        <f>IF(TYPE="8 Month",((C92/12)*8),IF(TYPE="End of Year",C92,0))</f>
        <v>0</v>
      </c>
      <c r="E92" s="18"/>
      <c r="F92" s="17">
        <f>D92-E92</f>
        <v>0</v>
      </c>
      <c r="G92" s="67">
        <f t="shared" si="12"/>
        <v>0</v>
      </c>
      <c r="H92" s="18"/>
      <c r="I92" s="17">
        <f t="shared" si="13"/>
        <v>0</v>
      </c>
      <c r="J92" s="3">
        <f t="shared" si="9"/>
        <v>0</v>
      </c>
    </row>
    <row r="93" spans="1:10" ht="15.75" thickBot="1" x14ac:dyDescent="0.3">
      <c r="A93" s="69"/>
      <c r="B93" s="1" t="s">
        <v>9</v>
      </c>
      <c r="C93" s="19"/>
      <c r="D93" s="17">
        <f>IF(TYPE="8 Month",((C93/12)*8),IF(TYPE="End of Year",C93,0))</f>
        <v>0</v>
      </c>
      <c r="E93" s="19"/>
      <c r="F93" s="17">
        <f>D93-E93</f>
        <v>0</v>
      </c>
      <c r="G93" s="67">
        <f t="shared" si="12"/>
        <v>0</v>
      </c>
      <c r="H93" s="19"/>
      <c r="I93" s="17">
        <f t="shared" si="13"/>
        <v>0</v>
      </c>
      <c r="J93" s="3">
        <f t="shared" si="9"/>
        <v>0</v>
      </c>
    </row>
    <row r="94" spans="1:10" ht="7.5" customHeight="1" x14ac:dyDescent="0.25">
      <c r="A94" s="72"/>
      <c r="B94" s="10"/>
      <c r="C94" s="20"/>
      <c r="D94" s="20"/>
      <c r="E94" s="20"/>
      <c r="F94" s="20"/>
      <c r="G94" s="87"/>
      <c r="H94" s="20"/>
      <c r="I94" s="20"/>
      <c r="J94" s="82"/>
    </row>
    <row r="95" spans="1:10" x14ac:dyDescent="0.25">
      <c r="A95" s="64"/>
      <c r="B95" s="1" t="s">
        <v>10</v>
      </c>
      <c r="C95" s="17">
        <f>SUM(C90:C93)</f>
        <v>0</v>
      </c>
      <c r="D95" s="17">
        <f>SUM(D90:D93)</f>
        <v>0</v>
      </c>
      <c r="E95" s="17">
        <f>SUM(E90:E93)</f>
        <v>0</v>
      </c>
      <c r="F95" s="17">
        <f>SUM(F90:F93)</f>
        <v>0</v>
      </c>
      <c r="G95" s="67">
        <f t="shared" si="12"/>
        <v>0</v>
      </c>
      <c r="H95" s="17">
        <f>SUM(H90:H93)</f>
        <v>0</v>
      </c>
      <c r="I95" s="17">
        <f>SUM(I90:I93)</f>
        <v>0</v>
      </c>
      <c r="J95" s="3">
        <f t="shared" si="9"/>
        <v>0</v>
      </c>
    </row>
    <row r="96" spans="1:10" ht="6" customHeight="1" thickBot="1" x14ac:dyDescent="0.3">
      <c r="A96" s="72"/>
      <c r="B96" s="10"/>
      <c r="C96" s="20"/>
      <c r="D96" s="20"/>
      <c r="E96" s="20"/>
      <c r="F96" s="20"/>
      <c r="G96" s="20"/>
      <c r="H96" s="20"/>
      <c r="I96" s="20"/>
      <c r="J96" s="82"/>
    </row>
    <row r="97" spans="1:10" x14ac:dyDescent="0.25">
      <c r="A97" s="64"/>
      <c r="B97" s="1" t="s">
        <v>20</v>
      </c>
      <c r="C97" s="16"/>
      <c r="D97" s="17">
        <f>IF(TYPE="8 Month",((C97/12)*8),IF(TYPE="End of Year",C97,0))</f>
        <v>0</v>
      </c>
      <c r="E97" s="16"/>
      <c r="F97" s="17">
        <f>D97-E97</f>
        <v>0</v>
      </c>
      <c r="G97" s="67">
        <f>IF(F97=0,0,IF(D97=0,0,F97/D97))</f>
        <v>0</v>
      </c>
      <c r="H97" s="16"/>
      <c r="I97" s="17">
        <f>H97-C97</f>
        <v>0</v>
      </c>
      <c r="J97" s="3">
        <f t="shared" si="9"/>
        <v>0</v>
      </c>
    </row>
    <row r="98" spans="1:10" ht="25.5" thickBot="1" x14ac:dyDescent="0.3">
      <c r="A98" s="64"/>
      <c r="B98" s="23" t="s">
        <v>21</v>
      </c>
      <c r="C98" s="19"/>
      <c r="D98" s="17">
        <f>IF(TYPE="8 Month",((C98/12)*8),IF(TYPE="End of Year",C98,0))</f>
        <v>0</v>
      </c>
      <c r="E98" s="19"/>
      <c r="F98" s="17">
        <f>D98-E98</f>
        <v>0</v>
      </c>
      <c r="G98" s="67">
        <f>IF(F98=0,0,IF(D98=0,0,F98/D98))</f>
        <v>0</v>
      </c>
      <c r="H98" s="19"/>
      <c r="I98" s="17">
        <f t="shared" ref="I98:I99" si="14">H98-C98</f>
        <v>0</v>
      </c>
      <c r="J98" s="3">
        <f t="shared" si="9"/>
        <v>0</v>
      </c>
    </row>
    <row r="99" spans="1:10" ht="24.75" x14ac:dyDescent="0.25">
      <c r="A99" s="100"/>
      <c r="B99" s="23" t="s">
        <v>22</v>
      </c>
      <c r="C99" s="18"/>
      <c r="D99" s="17">
        <f>IF(TYPE="8 Month",((C99/12)*8),IF(TYPE="End of Year",C99,0))</f>
        <v>0</v>
      </c>
      <c r="E99" s="18"/>
      <c r="F99" s="76">
        <f t="shared" ref="F99" si="15">D99-E99</f>
        <v>0</v>
      </c>
      <c r="G99" s="67">
        <f>IF(F99=0,0,IF(D99=0,0,F99/D99))</f>
        <v>0</v>
      </c>
      <c r="H99" s="18"/>
      <c r="I99" s="17">
        <f t="shared" si="14"/>
        <v>0</v>
      </c>
      <c r="J99" s="3">
        <f t="shared" ref="J99" si="16">IF(I99=0,0,IF(C99=0,0,I99/C99))</f>
        <v>0</v>
      </c>
    </row>
    <row r="100" spans="1:10" ht="6" customHeight="1" x14ac:dyDescent="0.25">
      <c r="A100" s="72"/>
      <c r="B100" s="73"/>
      <c r="C100" s="20"/>
      <c r="D100" s="20"/>
      <c r="E100" s="20"/>
      <c r="F100" s="20"/>
      <c r="G100" s="87"/>
      <c r="H100" s="20"/>
      <c r="I100" s="20"/>
      <c r="J100" s="82"/>
    </row>
    <row r="101" spans="1:10" x14ac:dyDescent="0.25">
      <c r="A101" s="64"/>
      <c r="B101" s="1" t="s">
        <v>17</v>
      </c>
      <c r="C101" s="17">
        <f>C95-SUM(C97:C99)</f>
        <v>0</v>
      </c>
      <c r="D101" s="17">
        <f t="shared" ref="D101:I101" si="17">D95-SUM(D97:D99)</f>
        <v>0</v>
      </c>
      <c r="E101" s="17">
        <f t="shared" si="17"/>
        <v>0</v>
      </c>
      <c r="F101" s="17">
        <f t="shared" si="17"/>
        <v>0</v>
      </c>
      <c r="G101" s="67">
        <f>IF(F101=0,0,IF(D101=0,0,F101/D101))</f>
        <v>0</v>
      </c>
      <c r="H101" s="17">
        <f t="shared" si="17"/>
        <v>0</v>
      </c>
      <c r="I101" s="17">
        <f t="shared" si="17"/>
        <v>0</v>
      </c>
      <c r="J101" s="3">
        <f t="shared" si="9"/>
        <v>0</v>
      </c>
    </row>
    <row r="102" spans="1:10" ht="15.75" thickBot="1" x14ac:dyDescent="0.3">
      <c r="A102" s="124"/>
      <c r="B102" s="1"/>
      <c r="C102" s="17"/>
      <c r="D102" s="17"/>
      <c r="E102" s="17"/>
      <c r="F102" s="17"/>
      <c r="G102" s="67"/>
      <c r="H102" s="17"/>
      <c r="I102" s="17"/>
      <c r="J102" s="3"/>
    </row>
    <row r="103" spans="1:10" s="68" customFormat="1" ht="16.5" thickTop="1" thickBot="1" x14ac:dyDescent="0.3">
      <c r="A103" s="70" t="s">
        <v>132</v>
      </c>
      <c r="B103" s="1"/>
      <c r="C103" s="76"/>
      <c r="D103" s="17"/>
      <c r="E103" s="123"/>
      <c r="F103" s="125" t="s">
        <v>135</v>
      </c>
      <c r="G103" s="67"/>
      <c r="H103" s="123"/>
      <c r="I103" s="141" t="s">
        <v>134</v>
      </c>
      <c r="J103" s="3"/>
    </row>
    <row r="104" spans="1:10" s="68" customFormat="1" ht="16.5" thickTop="1" thickBot="1" x14ac:dyDescent="0.3">
      <c r="A104" s="70" t="s">
        <v>133</v>
      </c>
      <c r="B104" s="1"/>
      <c r="C104" s="76"/>
      <c r="D104" s="17"/>
      <c r="E104" s="123"/>
      <c r="F104" s="126" t="s">
        <v>136</v>
      </c>
      <c r="G104" s="67"/>
      <c r="H104" s="123"/>
      <c r="I104" s="142"/>
      <c r="J104" s="3"/>
    </row>
    <row r="105" spans="1:10" ht="16.5" thickTop="1" thickBot="1" x14ac:dyDescent="0.3">
      <c r="A105" s="74"/>
      <c r="B105" s="2"/>
      <c r="C105" s="130"/>
      <c r="D105" s="21"/>
      <c r="E105" s="21"/>
      <c r="F105" s="21"/>
      <c r="G105" s="75"/>
      <c r="H105" s="130"/>
      <c r="I105" s="21"/>
      <c r="J105" s="3"/>
    </row>
    <row r="106" spans="1:10" ht="15.75" customHeight="1" thickBot="1" x14ac:dyDescent="0.3">
      <c r="A106" s="101" t="s">
        <v>92</v>
      </c>
      <c r="B106" s="56"/>
      <c r="C106" s="57"/>
      <c r="D106" s="57"/>
      <c r="E106" s="57"/>
      <c r="F106" s="57"/>
      <c r="G106" s="57"/>
      <c r="H106" s="57"/>
      <c r="I106" s="57"/>
      <c r="J106" s="83"/>
    </row>
    <row r="107" spans="1:10" ht="15.75" thickBot="1" x14ac:dyDescent="0.3">
      <c r="A107" s="27" t="s">
        <v>18</v>
      </c>
      <c r="B107" s="1" t="s">
        <v>8</v>
      </c>
      <c r="C107" s="16"/>
      <c r="D107" s="17">
        <f>IF(TYPE="8 Month",((C107/12)*8),IF(TYPE="End of Year",C107,0))</f>
        <v>0</v>
      </c>
      <c r="E107" s="16"/>
      <c r="F107" s="17">
        <f>D107-E107</f>
        <v>0</v>
      </c>
      <c r="G107" s="67">
        <f t="shared" ref="G107:G112" si="18">IF(F107=0,0,IF(D107=0,0,F107/D107))</f>
        <v>0</v>
      </c>
      <c r="H107" s="16"/>
      <c r="I107" s="17">
        <f>H107-C107</f>
        <v>0</v>
      </c>
      <c r="J107" s="3">
        <f t="shared" si="9"/>
        <v>0</v>
      </c>
    </row>
    <row r="108" spans="1:10" ht="15.75" thickBot="1" x14ac:dyDescent="0.3">
      <c r="A108" s="69"/>
      <c r="B108" s="1" t="s">
        <v>11</v>
      </c>
      <c r="C108" s="18"/>
      <c r="D108" s="17">
        <f>IF(TYPE="8 Month",((C108/12)*8),IF(TYPE="End of Year",C108,0))</f>
        <v>0</v>
      </c>
      <c r="E108" s="18"/>
      <c r="F108" s="17">
        <f>D108-E108</f>
        <v>0</v>
      </c>
      <c r="G108" s="67">
        <f t="shared" si="18"/>
        <v>0</v>
      </c>
      <c r="H108" s="18"/>
      <c r="I108" s="17">
        <f t="shared" ref="I108:I110" si="19">H108-C108</f>
        <v>0</v>
      </c>
      <c r="J108" s="3">
        <f t="shared" si="9"/>
        <v>0</v>
      </c>
    </row>
    <row r="109" spans="1:10" ht="15.75" thickBot="1" x14ac:dyDescent="0.3">
      <c r="A109" s="27" t="s">
        <v>19</v>
      </c>
      <c r="B109" s="1" t="s">
        <v>12</v>
      </c>
      <c r="C109" s="18"/>
      <c r="D109" s="17">
        <f>IF(TYPE="8 Month",((C109/12)*8),IF(TYPE="End of Year",C109,0))</f>
        <v>0</v>
      </c>
      <c r="E109" s="18"/>
      <c r="F109" s="17">
        <f>D109-E109</f>
        <v>0</v>
      </c>
      <c r="G109" s="67">
        <f t="shared" si="18"/>
        <v>0</v>
      </c>
      <c r="H109" s="18"/>
      <c r="I109" s="17">
        <f t="shared" si="19"/>
        <v>0</v>
      </c>
      <c r="J109" s="3">
        <f t="shared" si="9"/>
        <v>0</v>
      </c>
    </row>
    <row r="110" spans="1:10" ht="15.75" thickBot="1" x14ac:dyDescent="0.3">
      <c r="A110" s="69"/>
      <c r="B110" s="1" t="s">
        <v>9</v>
      </c>
      <c r="C110" s="19"/>
      <c r="D110" s="17">
        <f>IF(TYPE="8 Month",((C110/12)*8),IF(TYPE="End of Year",C110,0))</f>
        <v>0</v>
      </c>
      <c r="E110" s="19"/>
      <c r="F110" s="17">
        <f>D110-E110</f>
        <v>0</v>
      </c>
      <c r="G110" s="67">
        <f t="shared" si="18"/>
        <v>0</v>
      </c>
      <c r="H110" s="19"/>
      <c r="I110" s="17">
        <f t="shared" si="19"/>
        <v>0</v>
      </c>
      <c r="J110" s="3">
        <f t="shared" si="9"/>
        <v>0</v>
      </c>
    </row>
    <row r="111" spans="1:10" ht="7.5" customHeight="1" x14ac:dyDescent="0.25">
      <c r="A111" s="72"/>
      <c r="B111" s="10"/>
      <c r="C111" s="20"/>
      <c r="D111" s="20"/>
      <c r="E111" s="20"/>
      <c r="F111" s="20"/>
      <c r="G111" s="87"/>
      <c r="H111" s="20"/>
      <c r="I111" s="20"/>
      <c r="J111" s="82"/>
    </row>
    <row r="112" spans="1:10" x14ac:dyDescent="0.25">
      <c r="A112" s="64"/>
      <c r="B112" s="1" t="s">
        <v>10</v>
      </c>
      <c r="C112" s="17">
        <f>SUM(C107:C110)</f>
        <v>0</v>
      </c>
      <c r="D112" s="17">
        <f>SUM(D107:D110)</f>
        <v>0</v>
      </c>
      <c r="E112" s="17">
        <f>SUM(E107:E110)</f>
        <v>0</v>
      </c>
      <c r="F112" s="17">
        <f>SUM(F107:F110)</f>
        <v>0</v>
      </c>
      <c r="G112" s="67">
        <f t="shared" si="18"/>
        <v>0</v>
      </c>
      <c r="H112" s="17">
        <f>SUM(H107:H110)</f>
        <v>0</v>
      </c>
      <c r="I112" s="17">
        <f>SUM(I107:I110)</f>
        <v>0</v>
      </c>
      <c r="J112" s="3">
        <f t="shared" si="9"/>
        <v>0</v>
      </c>
    </row>
    <row r="113" spans="1:10" ht="6.75" customHeight="1" thickBot="1" x14ac:dyDescent="0.3">
      <c r="A113" s="72"/>
      <c r="B113" s="10"/>
      <c r="C113" s="20"/>
      <c r="D113" s="20"/>
      <c r="E113" s="20"/>
      <c r="F113" s="20"/>
      <c r="G113" s="20"/>
      <c r="H113" s="20"/>
      <c r="I113" s="20"/>
      <c r="J113" s="82"/>
    </row>
    <row r="114" spans="1:10" x14ac:dyDescent="0.25">
      <c r="A114" s="70"/>
      <c r="B114" s="1" t="s">
        <v>67</v>
      </c>
      <c r="C114" s="16"/>
      <c r="D114" s="17">
        <f>IF(TYPE="8 Month",((C114/12)*8),IF(TYPE="End of Year",C114,0))</f>
        <v>0</v>
      </c>
      <c r="E114" s="16"/>
      <c r="F114" s="76">
        <f>D114-E114</f>
        <v>0</v>
      </c>
      <c r="G114" s="67">
        <f>IF(F114=0,0,IF(D114=0,0,F114/D114))</f>
        <v>0</v>
      </c>
      <c r="H114" s="16"/>
      <c r="I114" s="17">
        <f>H114-C114</f>
        <v>0</v>
      </c>
      <c r="J114" s="3">
        <f t="shared" si="9"/>
        <v>0</v>
      </c>
    </row>
    <row r="115" spans="1:10" ht="24.75" x14ac:dyDescent="0.25">
      <c r="A115" s="71"/>
      <c r="B115" s="23" t="s">
        <v>21</v>
      </c>
      <c r="C115" s="18"/>
      <c r="D115" s="17">
        <f>IF(TYPE="8 Month",((C115/12)*8),IF(TYPE="End of Year",C115,0))</f>
        <v>0</v>
      </c>
      <c r="E115" s="18"/>
      <c r="F115" s="76">
        <f t="shared" ref="F115:F116" si="20">D115-E115</f>
        <v>0</v>
      </c>
      <c r="G115" s="67">
        <f>IF(F115=0,0,IF(D115=0,0,F115/D115))</f>
        <v>0</v>
      </c>
      <c r="H115" s="18"/>
      <c r="I115" s="17">
        <f t="shared" ref="I115:I116" si="21">H115-C115</f>
        <v>0</v>
      </c>
      <c r="J115" s="3">
        <f t="shared" si="9"/>
        <v>0</v>
      </c>
    </row>
    <row r="116" spans="1:10" ht="24.75" x14ac:dyDescent="0.25">
      <c r="A116" s="64"/>
      <c r="B116" s="23" t="s">
        <v>22</v>
      </c>
      <c r="C116" s="18"/>
      <c r="D116" s="17">
        <f>IF(TYPE="8 Month",((C116/12)*8),IF(TYPE="End of Year",C116,0))</f>
        <v>0</v>
      </c>
      <c r="E116" s="18"/>
      <c r="F116" s="76">
        <f t="shared" si="20"/>
        <v>0</v>
      </c>
      <c r="G116" s="67">
        <f>IF(F116=0,0,IF(D116=0,0,F116/D116))</f>
        <v>0</v>
      </c>
      <c r="H116" s="18"/>
      <c r="I116" s="17">
        <f t="shared" si="21"/>
        <v>0</v>
      </c>
      <c r="J116" s="3">
        <f t="shared" si="9"/>
        <v>0</v>
      </c>
    </row>
    <row r="117" spans="1:10" ht="7.5" customHeight="1" x14ac:dyDescent="0.25">
      <c r="A117" s="8"/>
      <c r="B117" s="11"/>
      <c r="C117" s="20"/>
      <c r="D117" s="20"/>
      <c r="E117" s="20"/>
      <c r="F117" s="20"/>
      <c r="G117" s="20"/>
      <c r="H117" s="20"/>
      <c r="I117" s="20"/>
      <c r="J117" s="82"/>
    </row>
    <row r="118" spans="1:10" x14ac:dyDescent="0.25">
      <c r="A118" s="4"/>
      <c r="B118" s="1" t="s">
        <v>17</v>
      </c>
      <c r="C118" s="17">
        <f>C112-SUM(C114:C116)</f>
        <v>0</v>
      </c>
      <c r="D118" s="17">
        <f>D112-SUM(D114:D116)</f>
        <v>0</v>
      </c>
      <c r="E118" s="17">
        <f>E112-SUM(E114:E116)</f>
        <v>0</v>
      </c>
      <c r="F118" s="17">
        <f>F112-SUM(F114:F116)</f>
        <v>0</v>
      </c>
      <c r="G118" s="67">
        <f>IF(F118=0,0,IF(D118=0,0,F118/D118))</f>
        <v>0</v>
      </c>
      <c r="H118" s="17">
        <f>H112-SUM(H114:H116)</f>
        <v>0</v>
      </c>
      <c r="I118" s="17">
        <f>I112-SUM(I114:I116)</f>
        <v>0</v>
      </c>
      <c r="J118" s="3">
        <f t="shared" si="9"/>
        <v>0</v>
      </c>
    </row>
    <row r="119" spans="1:10" ht="15.75" thickBot="1" x14ac:dyDescent="0.3">
      <c r="A119" s="4"/>
      <c r="B119" s="1"/>
      <c r="C119" s="17"/>
      <c r="D119" s="17"/>
      <c r="E119" s="17"/>
      <c r="F119" s="17"/>
      <c r="G119" s="67"/>
      <c r="H119" s="17"/>
      <c r="I119" s="17"/>
      <c r="J119" s="3"/>
    </row>
    <row r="120" spans="1:10" s="68" customFormat="1" ht="16.5" thickTop="1" thickBot="1" x14ac:dyDescent="0.3">
      <c r="A120" s="70" t="s">
        <v>132</v>
      </c>
      <c r="B120" s="1"/>
      <c r="C120" s="76"/>
      <c r="D120" s="17"/>
      <c r="E120" s="123"/>
      <c r="F120" s="125" t="s">
        <v>135</v>
      </c>
      <c r="G120" s="67"/>
      <c r="H120" s="123"/>
      <c r="I120" s="141" t="s">
        <v>134</v>
      </c>
      <c r="J120" s="3"/>
    </row>
    <row r="121" spans="1:10" s="68" customFormat="1" ht="16.5" thickTop="1" thickBot="1" x14ac:dyDescent="0.3">
      <c r="A121" s="70" t="s">
        <v>133</v>
      </c>
      <c r="B121" s="1"/>
      <c r="C121" s="76"/>
      <c r="D121" s="17"/>
      <c r="E121" s="123"/>
      <c r="F121" s="126" t="s">
        <v>136</v>
      </c>
      <c r="G121" s="67"/>
      <c r="H121" s="123"/>
      <c r="I121" s="142"/>
      <c r="J121" s="3"/>
    </row>
    <row r="122" spans="1:10" ht="16.5" thickTop="1" thickBot="1" x14ac:dyDescent="0.3">
      <c r="A122" s="74"/>
      <c r="B122" s="2"/>
      <c r="C122" s="130"/>
      <c r="D122" s="21"/>
      <c r="E122" s="21"/>
      <c r="F122" s="21"/>
      <c r="G122" s="75"/>
      <c r="H122" s="130"/>
      <c r="I122" s="21"/>
      <c r="J122" s="3"/>
    </row>
    <row r="123" spans="1:10" ht="13.5" customHeight="1" thickBot="1" x14ac:dyDescent="0.3">
      <c r="A123" s="120" t="s">
        <v>93</v>
      </c>
      <c r="B123" s="116"/>
      <c r="C123" s="117"/>
      <c r="D123" s="117"/>
      <c r="E123" s="117"/>
      <c r="F123" s="117"/>
      <c r="G123" s="117"/>
      <c r="H123" s="117"/>
      <c r="I123" s="117"/>
      <c r="J123" s="83"/>
    </row>
    <row r="124" spans="1:10" ht="15.75" thickBot="1" x14ac:dyDescent="0.3">
      <c r="A124" s="27" t="s">
        <v>18</v>
      </c>
      <c r="B124" s="1" t="s">
        <v>8</v>
      </c>
      <c r="C124" s="16"/>
      <c r="D124" s="17">
        <f>IF(TYPE="8 Month",((C124/12)*8),IF(TYPE="End of Year",C124,0))</f>
        <v>0</v>
      </c>
      <c r="E124" s="16"/>
      <c r="F124" s="17">
        <f>D124-E124</f>
        <v>0</v>
      </c>
      <c r="G124" s="67">
        <f t="shared" ref="G124:G127" si="22">IF(F124=0,0,IF(D124=0,0,F124/D124))</f>
        <v>0</v>
      </c>
      <c r="H124" s="16"/>
      <c r="I124" s="17">
        <f>H124-C124</f>
        <v>0</v>
      </c>
      <c r="J124" s="3">
        <f t="shared" ref="J124:J127" si="23">IF(I124=0,0,IF(C124=0,0,I124/C124))</f>
        <v>0</v>
      </c>
    </row>
    <row r="125" spans="1:10" ht="15.75" thickBot="1" x14ac:dyDescent="0.3">
      <c r="A125" s="69"/>
      <c r="B125" s="1" t="s">
        <v>11</v>
      </c>
      <c r="C125" s="18"/>
      <c r="D125" s="17">
        <f>IF(TYPE="8 Month",((C125/12)*8),IF(TYPE="End of Year",C125,0))</f>
        <v>0</v>
      </c>
      <c r="E125" s="18"/>
      <c r="F125" s="17">
        <f>D125-E125</f>
        <v>0</v>
      </c>
      <c r="G125" s="67">
        <f t="shared" si="22"/>
        <v>0</v>
      </c>
      <c r="H125" s="18"/>
      <c r="I125" s="17">
        <f t="shared" ref="I125:I127" si="24">H125-C125</f>
        <v>0</v>
      </c>
      <c r="J125" s="3">
        <f t="shared" si="23"/>
        <v>0</v>
      </c>
    </row>
    <row r="126" spans="1:10" ht="15.75" thickBot="1" x14ac:dyDescent="0.3">
      <c r="A126" s="27" t="s">
        <v>19</v>
      </c>
      <c r="B126" s="1" t="s">
        <v>12</v>
      </c>
      <c r="C126" s="18"/>
      <c r="D126" s="17">
        <f>IF(TYPE="8 Month",((C126/12)*8),IF(TYPE="End of Year",C126,0))</f>
        <v>0</v>
      </c>
      <c r="E126" s="18"/>
      <c r="F126" s="17">
        <f>D126-E126</f>
        <v>0</v>
      </c>
      <c r="G126" s="67">
        <f t="shared" si="22"/>
        <v>0</v>
      </c>
      <c r="H126" s="18"/>
      <c r="I126" s="17">
        <f t="shared" si="24"/>
        <v>0</v>
      </c>
      <c r="J126" s="3">
        <f t="shared" si="23"/>
        <v>0</v>
      </c>
    </row>
    <row r="127" spans="1:10" ht="15.75" thickBot="1" x14ac:dyDescent="0.3">
      <c r="A127" s="69"/>
      <c r="B127" s="1" t="s">
        <v>9</v>
      </c>
      <c r="C127" s="19"/>
      <c r="D127" s="17">
        <f>IF(TYPE="8 Month",((C127/12)*8),IF(TYPE="End of Year",C127,0))</f>
        <v>0</v>
      </c>
      <c r="E127" s="19"/>
      <c r="F127" s="17">
        <f>D127-E127</f>
        <v>0</v>
      </c>
      <c r="G127" s="67">
        <f t="shared" si="22"/>
        <v>0</v>
      </c>
      <c r="H127" s="19"/>
      <c r="I127" s="17">
        <f t="shared" si="24"/>
        <v>0</v>
      </c>
      <c r="J127" s="3">
        <f t="shared" si="23"/>
        <v>0</v>
      </c>
    </row>
    <row r="128" spans="1:10" ht="6.75" customHeight="1" x14ac:dyDescent="0.25">
      <c r="A128" s="72"/>
      <c r="B128" s="10"/>
      <c r="C128" s="20"/>
      <c r="D128" s="20"/>
      <c r="E128" s="20"/>
      <c r="F128" s="20"/>
      <c r="G128" s="87"/>
      <c r="H128" s="20"/>
      <c r="I128" s="20"/>
      <c r="J128" s="82"/>
    </row>
    <row r="129" spans="1:10" ht="17.25" customHeight="1" x14ac:dyDescent="0.25">
      <c r="A129" s="100"/>
      <c r="B129" s="1" t="s">
        <v>10</v>
      </c>
      <c r="C129" s="17">
        <f>SUM(C124:C127)</f>
        <v>0</v>
      </c>
      <c r="D129" s="17">
        <f>SUM(D124:D127)</f>
        <v>0</v>
      </c>
      <c r="E129" s="17">
        <f>SUM(E124:E127)</f>
        <v>0</v>
      </c>
      <c r="F129" s="17">
        <f>SUM(F124:F127)</f>
        <v>0</v>
      </c>
      <c r="G129" s="67">
        <f t="shared" ref="G129" si="25">IF(F129=0,0,IF(D129=0,0,F129/D129))</f>
        <v>0</v>
      </c>
      <c r="H129" s="17">
        <f>SUM(H124:H127)</f>
        <v>0</v>
      </c>
      <c r="I129" s="17">
        <f>SUM(I124:I127)</f>
        <v>0</v>
      </c>
      <c r="J129" s="3">
        <f t="shared" ref="J129" si="26">IF(I129=0,0,IF(C129=0,0,I129/C129))</f>
        <v>0</v>
      </c>
    </row>
    <row r="130" spans="1:10" s="79" customFormat="1" ht="6.75" customHeight="1" thickBot="1" x14ac:dyDescent="0.3">
      <c r="A130" s="72"/>
      <c r="B130" s="10"/>
      <c r="C130" s="20"/>
      <c r="D130" s="20"/>
      <c r="E130" s="20"/>
      <c r="F130" s="20"/>
      <c r="G130" s="20"/>
      <c r="H130" s="20"/>
      <c r="I130" s="20"/>
      <c r="J130" s="82"/>
    </row>
    <row r="131" spans="1:10" s="79" customFormat="1" ht="21.75" customHeight="1" x14ac:dyDescent="0.25">
      <c r="A131" s="70"/>
      <c r="B131" s="1" t="s">
        <v>67</v>
      </c>
      <c r="C131" s="16"/>
      <c r="D131" s="17">
        <f>IF(TYPE="8 Month",((C131/12)*8),IF(TYPE="End of Year",C131,0))</f>
        <v>0</v>
      </c>
      <c r="E131" s="16"/>
      <c r="F131" s="76">
        <f>D131-E131</f>
        <v>0</v>
      </c>
      <c r="G131" s="67">
        <f>IF(F131=0,0,IF(D131=0,0,F131/D131))</f>
        <v>0</v>
      </c>
      <c r="H131" s="16"/>
      <c r="I131" s="17">
        <f>H131-C131</f>
        <v>0</v>
      </c>
      <c r="J131" s="3">
        <f t="shared" ref="J131:J133" si="27">IF(I131=0,0,IF(C131=0,0,I131/C131))</f>
        <v>0</v>
      </c>
    </row>
    <row r="132" spans="1:10" s="79" customFormat="1" ht="34.5" customHeight="1" x14ac:dyDescent="0.25">
      <c r="A132" s="71"/>
      <c r="B132" s="23" t="s">
        <v>21</v>
      </c>
      <c r="C132" s="18"/>
      <c r="D132" s="17">
        <f>IF(TYPE="8 Month",((C132/12)*8),IF(TYPE="End of Year",C132,0))</f>
        <v>0</v>
      </c>
      <c r="E132" s="18"/>
      <c r="F132" s="76">
        <f t="shared" ref="F132:F133" si="28">D132-E132</f>
        <v>0</v>
      </c>
      <c r="G132" s="67">
        <f>IF(F132=0,0,IF(D132=0,0,F132/D132))</f>
        <v>0</v>
      </c>
      <c r="H132" s="18"/>
      <c r="I132" s="17">
        <f t="shared" ref="I132:I133" si="29">H132-C132</f>
        <v>0</v>
      </c>
      <c r="J132" s="3">
        <f t="shared" si="27"/>
        <v>0</v>
      </c>
    </row>
    <row r="133" spans="1:10" s="80" customFormat="1" ht="26.25" customHeight="1" x14ac:dyDescent="0.25">
      <c r="A133" s="100"/>
      <c r="B133" s="23" t="s">
        <v>22</v>
      </c>
      <c r="C133" s="18"/>
      <c r="D133" s="17">
        <f>IF(TYPE="8 Month",((C133/12)*8),IF(TYPE="End of Year",C133,0))</f>
        <v>0</v>
      </c>
      <c r="E133" s="18"/>
      <c r="F133" s="76">
        <f t="shared" si="28"/>
        <v>0</v>
      </c>
      <c r="G133" s="67">
        <f>IF(F133=0,0,IF(D133=0,0,F133/D133))</f>
        <v>0</v>
      </c>
      <c r="H133" s="18"/>
      <c r="I133" s="17">
        <f t="shared" si="29"/>
        <v>0</v>
      </c>
      <c r="J133" s="3">
        <f t="shared" si="27"/>
        <v>0</v>
      </c>
    </row>
    <row r="134" spans="1:10" ht="6" customHeight="1" x14ac:dyDescent="0.25">
      <c r="A134" s="8"/>
      <c r="B134" s="11"/>
      <c r="C134" s="20"/>
      <c r="D134" s="20"/>
      <c r="E134" s="20"/>
      <c r="F134" s="20"/>
      <c r="G134" s="20"/>
      <c r="H134" s="20"/>
      <c r="I134" s="20"/>
      <c r="J134" s="82"/>
    </row>
    <row r="135" spans="1:10" ht="15" customHeight="1" x14ac:dyDescent="0.25">
      <c r="A135" s="4"/>
      <c r="B135" s="1" t="s">
        <v>17</v>
      </c>
      <c r="C135" s="17">
        <f>C129-SUM(C131:C133)</f>
        <v>0</v>
      </c>
      <c r="D135" s="17">
        <f>D129-SUM(D131:D133)</f>
        <v>0</v>
      </c>
      <c r="E135" s="17">
        <f>E129-SUM(E131:E133)</f>
        <v>0</v>
      </c>
      <c r="F135" s="17">
        <f>F129-SUM(F131:F133)</f>
        <v>0</v>
      </c>
      <c r="G135" s="67">
        <f>IF(F135=0,0,IF(D135=0,0,F135/D135))</f>
        <v>0</v>
      </c>
      <c r="H135" s="17">
        <f>H129-SUM(H131:H133)</f>
        <v>0</v>
      </c>
      <c r="I135" s="17">
        <f>I129-SUM(I131:I133)</f>
        <v>0</v>
      </c>
      <c r="J135" s="3">
        <f t="shared" ref="J135" si="30">IF(I135=0,0,IF(C135=0,0,I135/C135))</f>
        <v>0</v>
      </c>
    </row>
    <row r="136" spans="1:10" ht="15" customHeight="1" thickBot="1" x14ac:dyDescent="0.3">
      <c r="A136" s="4"/>
      <c r="B136" s="1"/>
      <c r="C136" s="17"/>
      <c r="D136" s="17"/>
      <c r="E136" s="17"/>
      <c r="F136" s="17"/>
      <c r="G136" s="67"/>
      <c r="H136" s="17"/>
      <c r="I136" s="17"/>
      <c r="J136" s="3"/>
    </row>
    <row r="137" spans="1:10" s="68" customFormat="1" ht="16.5" thickTop="1" thickBot="1" x14ac:dyDescent="0.3">
      <c r="A137" s="70" t="s">
        <v>132</v>
      </c>
      <c r="B137" s="1"/>
      <c r="C137" s="76"/>
      <c r="D137" s="17"/>
      <c r="E137" s="123"/>
      <c r="F137" s="125" t="s">
        <v>135</v>
      </c>
      <c r="G137" s="67"/>
      <c r="H137" s="123"/>
      <c r="I137" s="141" t="s">
        <v>134</v>
      </c>
      <c r="J137" s="3"/>
    </row>
    <row r="138" spans="1:10" s="68" customFormat="1" ht="16.5" thickTop="1" thickBot="1" x14ac:dyDescent="0.3">
      <c r="A138" s="70" t="s">
        <v>133</v>
      </c>
      <c r="B138" s="1"/>
      <c r="C138" s="76"/>
      <c r="D138" s="17"/>
      <c r="E138" s="123"/>
      <c r="F138" s="126" t="s">
        <v>136</v>
      </c>
      <c r="G138" s="67"/>
      <c r="H138" s="123"/>
      <c r="I138" s="142"/>
      <c r="J138" s="3"/>
    </row>
    <row r="139" spans="1:10" ht="15" customHeight="1" thickTop="1" thickBot="1" x14ac:dyDescent="0.3">
      <c r="A139" s="74"/>
      <c r="B139" s="2"/>
      <c r="C139" s="130"/>
      <c r="D139" s="21"/>
      <c r="E139" s="21"/>
      <c r="F139" s="21"/>
      <c r="G139" s="75"/>
      <c r="H139" s="130"/>
      <c r="I139" s="21"/>
      <c r="J139" s="3"/>
    </row>
    <row r="140" spans="1:10" ht="15" customHeight="1" thickBot="1" x14ac:dyDescent="0.3">
      <c r="A140" s="101" t="s">
        <v>94</v>
      </c>
      <c r="B140" s="56"/>
      <c r="C140" s="57"/>
      <c r="D140" s="57"/>
      <c r="E140" s="57"/>
      <c r="F140" s="57"/>
      <c r="G140" s="57"/>
      <c r="H140" s="57"/>
      <c r="I140" s="57"/>
      <c r="J140" s="83"/>
    </row>
    <row r="141" spans="1:10" ht="15" customHeight="1" thickBot="1" x14ac:dyDescent="0.3">
      <c r="A141" s="27" t="s">
        <v>18</v>
      </c>
      <c r="B141" s="1" t="s">
        <v>8</v>
      </c>
      <c r="C141" s="16"/>
      <c r="D141" s="17">
        <f>IF(TYPE="8 Month",((C141/12)*8),IF(TYPE="End of Year",C141,0))</f>
        <v>0</v>
      </c>
      <c r="E141" s="16"/>
      <c r="F141" s="17">
        <f>D141-E141</f>
        <v>0</v>
      </c>
      <c r="G141" s="67">
        <f t="shared" ref="G141:G144" si="31">IF(F141=0,0,IF(D141=0,0,F141/D141))</f>
        <v>0</v>
      </c>
      <c r="H141" s="16"/>
      <c r="I141" s="17">
        <f>H141-C141</f>
        <v>0</v>
      </c>
      <c r="J141" s="3">
        <f t="shared" ref="J141:J144" si="32">IF(I141=0,0,IF(C141=0,0,I141/C141))</f>
        <v>0</v>
      </c>
    </row>
    <row r="142" spans="1:10" ht="15" customHeight="1" thickBot="1" x14ac:dyDescent="0.3">
      <c r="A142" s="69"/>
      <c r="B142" s="1" t="s">
        <v>11</v>
      </c>
      <c r="C142" s="18"/>
      <c r="D142" s="17">
        <f>IF(TYPE="8 Month",((C142/12)*8),IF(TYPE="End of Year",C142,0))</f>
        <v>0</v>
      </c>
      <c r="E142" s="18"/>
      <c r="F142" s="17">
        <f>D142-E142</f>
        <v>0</v>
      </c>
      <c r="G142" s="67">
        <f t="shared" si="31"/>
        <v>0</v>
      </c>
      <c r="H142" s="18"/>
      <c r="I142" s="17">
        <f t="shared" ref="I142:I144" si="33">H142-C142</f>
        <v>0</v>
      </c>
      <c r="J142" s="3">
        <f t="shared" si="32"/>
        <v>0</v>
      </c>
    </row>
    <row r="143" spans="1:10" ht="15" customHeight="1" thickBot="1" x14ac:dyDescent="0.3">
      <c r="A143" s="27" t="s">
        <v>19</v>
      </c>
      <c r="B143" s="1" t="s">
        <v>12</v>
      </c>
      <c r="C143" s="18"/>
      <c r="D143" s="17">
        <f>IF(TYPE="8 Month",((C143/12)*8),IF(TYPE="End of Year",C143,0))</f>
        <v>0</v>
      </c>
      <c r="E143" s="18"/>
      <c r="F143" s="17">
        <f>D143-E143</f>
        <v>0</v>
      </c>
      <c r="G143" s="67">
        <f t="shared" si="31"/>
        <v>0</v>
      </c>
      <c r="H143" s="18"/>
      <c r="I143" s="17">
        <f t="shared" si="33"/>
        <v>0</v>
      </c>
      <c r="J143" s="3">
        <f t="shared" si="32"/>
        <v>0</v>
      </c>
    </row>
    <row r="144" spans="1:10" ht="15" customHeight="1" thickBot="1" x14ac:dyDescent="0.3">
      <c r="A144" s="69"/>
      <c r="B144" s="1" t="s">
        <v>9</v>
      </c>
      <c r="C144" s="19"/>
      <c r="D144" s="17">
        <f>IF(TYPE="8 Month",((C144/12)*8),IF(TYPE="End of Year",C144,0))</f>
        <v>0</v>
      </c>
      <c r="E144" s="19"/>
      <c r="F144" s="17">
        <f>D144-E144</f>
        <v>0</v>
      </c>
      <c r="G144" s="67">
        <f t="shared" si="31"/>
        <v>0</v>
      </c>
      <c r="H144" s="19"/>
      <c r="I144" s="17">
        <f t="shared" si="33"/>
        <v>0</v>
      </c>
      <c r="J144" s="3">
        <f t="shared" si="32"/>
        <v>0</v>
      </c>
    </row>
    <row r="145" spans="1:10" ht="5.25" customHeight="1" x14ac:dyDescent="0.25">
      <c r="A145" s="72"/>
      <c r="B145" s="10"/>
      <c r="C145" s="20"/>
      <c r="D145" s="20"/>
      <c r="E145" s="20"/>
      <c r="F145" s="20"/>
      <c r="G145" s="87"/>
      <c r="H145" s="20"/>
      <c r="I145" s="20"/>
      <c r="J145" s="82"/>
    </row>
    <row r="146" spans="1:10" ht="15" customHeight="1" x14ac:dyDescent="0.25">
      <c r="A146" s="100"/>
      <c r="B146" s="1" t="s">
        <v>10</v>
      </c>
      <c r="C146" s="17">
        <f>SUM(C141:C144)</f>
        <v>0</v>
      </c>
      <c r="D146" s="17">
        <f>SUM(D141:D144)</f>
        <v>0</v>
      </c>
      <c r="E146" s="17">
        <f>SUM(E141:E144)</f>
        <v>0</v>
      </c>
      <c r="F146" s="17">
        <f>SUM(F141:F144)</f>
        <v>0</v>
      </c>
      <c r="G146" s="67">
        <f t="shared" ref="G146" si="34">IF(F146=0,0,IF(D146=0,0,F146/D146))</f>
        <v>0</v>
      </c>
      <c r="H146" s="17">
        <f>SUM(H141:H144)</f>
        <v>0</v>
      </c>
      <c r="I146" s="17">
        <f>SUM(I141:I144)</f>
        <v>0</v>
      </c>
      <c r="J146" s="3">
        <f t="shared" ref="J146" si="35">IF(I146=0,0,IF(C146=0,0,I146/C146))</f>
        <v>0</v>
      </c>
    </row>
    <row r="147" spans="1:10" ht="4.5" customHeight="1" thickBot="1" x14ac:dyDescent="0.3">
      <c r="A147" s="72"/>
      <c r="B147" s="10"/>
      <c r="C147" s="20"/>
      <c r="D147" s="20"/>
      <c r="E147" s="20"/>
      <c r="F147" s="20"/>
      <c r="G147" s="20"/>
      <c r="H147" s="20"/>
      <c r="I147" s="20"/>
      <c r="J147" s="82"/>
    </row>
    <row r="148" spans="1:10" ht="15" customHeight="1" x14ac:dyDescent="0.25">
      <c r="A148" s="70"/>
      <c r="B148" s="1" t="s">
        <v>67</v>
      </c>
      <c r="C148" s="16"/>
      <c r="D148" s="17">
        <f>IF(TYPE="8 Month",((C148/12)*8),IF(TYPE="End of Year",C148,0))</f>
        <v>0</v>
      </c>
      <c r="E148" s="16"/>
      <c r="F148" s="76">
        <f>D148-E148</f>
        <v>0</v>
      </c>
      <c r="G148" s="67">
        <f>IF(F148=0,0,IF(D148=0,0,F148/D148))</f>
        <v>0</v>
      </c>
      <c r="H148" s="16"/>
      <c r="I148" s="17">
        <f>H148-C148</f>
        <v>0</v>
      </c>
      <c r="J148" s="3">
        <f t="shared" ref="J148:J151" si="36">IF(I148=0,0,IF(C148=0,0,I148/C148))</f>
        <v>0</v>
      </c>
    </row>
    <row r="149" spans="1:10" ht="15" customHeight="1" x14ac:dyDescent="0.25">
      <c r="A149" s="71"/>
      <c r="B149" s="23" t="s">
        <v>21</v>
      </c>
      <c r="C149" s="18"/>
      <c r="D149" s="17">
        <f>IF(TYPE="8 Month",((C149/12)*8),IF(TYPE="End of Year",C149,0))</f>
        <v>0</v>
      </c>
      <c r="E149" s="18"/>
      <c r="F149" s="76">
        <f t="shared" ref="F149:F151" si="37">D149-E149</f>
        <v>0</v>
      </c>
      <c r="G149" s="67">
        <f>IF(F149=0,0,IF(D149=0,0,F149/D149))</f>
        <v>0</v>
      </c>
      <c r="H149" s="18"/>
      <c r="I149" s="17">
        <f t="shared" ref="I149:I151" si="38">H149-C149</f>
        <v>0</v>
      </c>
      <c r="J149" s="3">
        <f t="shared" si="36"/>
        <v>0</v>
      </c>
    </row>
    <row r="150" spans="1:10" ht="15" customHeight="1" x14ac:dyDescent="0.25">
      <c r="A150" s="100"/>
      <c r="B150" s="23" t="s">
        <v>22</v>
      </c>
      <c r="C150" s="18"/>
      <c r="D150" s="17">
        <f>IF(TYPE="8 Month",((C150/12)*8),IF(TYPE="End of Year",C150,0))</f>
        <v>0</v>
      </c>
      <c r="E150" s="18"/>
      <c r="F150" s="76">
        <f t="shared" si="37"/>
        <v>0</v>
      </c>
      <c r="G150" s="67">
        <f>IF(F150=0,0,IF(D150=0,0,F150/D150))</f>
        <v>0</v>
      </c>
      <c r="H150" s="18"/>
      <c r="I150" s="17">
        <f t="shared" si="38"/>
        <v>0</v>
      </c>
      <c r="J150" s="3">
        <f t="shared" si="36"/>
        <v>0</v>
      </c>
    </row>
    <row r="151" spans="1:10" s="80" customFormat="1" ht="26.25" customHeight="1" x14ac:dyDescent="0.25">
      <c r="A151" s="100"/>
      <c r="B151" s="23" t="s">
        <v>22</v>
      </c>
      <c r="C151" s="18"/>
      <c r="D151" s="17">
        <f>IF(TYPE="8 Month",((C151/12)*8),IF(TYPE="End of Year",C151,0))</f>
        <v>0</v>
      </c>
      <c r="E151" s="18"/>
      <c r="F151" s="76">
        <f t="shared" si="37"/>
        <v>0</v>
      </c>
      <c r="G151" s="67">
        <f>IF(F151=0,0,IF(D151=0,0,F151/D151))</f>
        <v>0</v>
      </c>
      <c r="H151" s="18"/>
      <c r="I151" s="17">
        <f t="shared" si="38"/>
        <v>0</v>
      </c>
      <c r="J151" s="3">
        <f t="shared" si="36"/>
        <v>0</v>
      </c>
    </row>
    <row r="152" spans="1:10" ht="3.75" customHeight="1" x14ac:dyDescent="0.25">
      <c r="A152" s="8"/>
      <c r="B152" s="11"/>
      <c r="C152" s="20"/>
      <c r="D152" s="20"/>
      <c r="E152" s="20"/>
      <c r="F152" s="20"/>
      <c r="G152" s="20"/>
      <c r="H152" s="20"/>
      <c r="I152" s="20"/>
      <c r="J152" s="82"/>
    </row>
    <row r="153" spans="1:10" ht="15" customHeight="1" x14ac:dyDescent="0.25">
      <c r="A153" s="4"/>
      <c r="B153" s="1" t="s">
        <v>17</v>
      </c>
      <c r="C153" s="17">
        <f>C146-SUM(C148:C151)</f>
        <v>0</v>
      </c>
      <c r="D153" s="17">
        <f t="shared" ref="D153:I153" si="39">D146-SUM(D148:D151)</f>
        <v>0</v>
      </c>
      <c r="E153" s="17">
        <f t="shared" si="39"/>
        <v>0</v>
      </c>
      <c r="F153" s="17">
        <f t="shared" si="39"/>
        <v>0</v>
      </c>
      <c r="G153" s="67">
        <f>IF(F153=0,0,IF(D153=0,0,F153/D153))</f>
        <v>0</v>
      </c>
      <c r="H153" s="17">
        <f t="shared" si="39"/>
        <v>0</v>
      </c>
      <c r="I153" s="17">
        <f t="shared" si="39"/>
        <v>0</v>
      </c>
      <c r="J153" s="3">
        <f t="shared" ref="J153" si="40">IF(I153=0,0,IF(C153=0,0,I153/C153))</f>
        <v>0</v>
      </c>
    </row>
    <row r="154" spans="1:10" ht="15" customHeight="1" thickBot="1" x14ac:dyDescent="0.3">
      <c r="A154" s="4"/>
      <c r="B154" s="1"/>
      <c r="C154" s="17"/>
      <c r="D154" s="17"/>
      <c r="E154" s="17"/>
      <c r="F154" s="17"/>
      <c r="G154" s="67"/>
      <c r="H154" s="17"/>
      <c r="I154" s="17"/>
      <c r="J154" s="3"/>
    </row>
    <row r="155" spans="1:10" s="68" customFormat="1" ht="16.5" thickTop="1" thickBot="1" x14ac:dyDescent="0.3">
      <c r="A155" s="70" t="s">
        <v>132</v>
      </c>
      <c r="B155" s="1"/>
      <c r="C155" s="76"/>
      <c r="D155" s="17"/>
      <c r="E155" s="123"/>
      <c r="F155" s="125" t="s">
        <v>135</v>
      </c>
      <c r="G155" s="67"/>
      <c r="H155" s="123"/>
      <c r="I155" s="141" t="s">
        <v>134</v>
      </c>
      <c r="J155" s="3"/>
    </row>
    <row r="156" spans="1:10" s="68" customFormat="1" ht="16.5" thickTop="1" thickBot="1" x14ac:dyDescent="0.3">
      <c r="A156" s="70" t="s">
        <v>133</v>
      </c>
      <c r="B156" s="1"/>
      <c r="C156" s="76"/>
      <c r="D156" s="17"/>
      <c r="E156" s="123"/>
      <c r="F156" s="126" t="s">
        <v>136</v>
      </c>
      <c r="G156" s="67"/>
      <c r="H156" s="123"/>
      <c r="I156" s="142"/>
      <c r="J156" s="3"/>
    </row>
    <row r="157" spans="1:10" ht="15" customHeight="1" thickTop="1" thickBot="1" x14ac:dyDescent="0.3">
      <c r="A157" s="74"/>
      <c r="B157" s="2"/>
      <c r="C157" s="130"/>
      <c r="D157" s="21"/>
      <c r="E157" s="21"/>
      <c r="F157" s="21"/>
      <c r="G157" s="75"/>
      <c r="H157" s="130"/>
      <c r="I157" s="21"/>
      <c r="J157" s="5"/>
    </row>
    <row r="158" spans="1:10" ht="15" customHeight="1" thickBot="1" x14ac:dyDescent="0.3">
      <c r="A158" s="120" t="s">
        <v>95</v>
      </c>
      <c r="B158" s="116"/>
      <c r="C158" s="117"/>
      <c r="D158" s="117"/>
      <c r="E158" s="117"/>
      <c r="F158" s="117"/>
      <c r="G158" s="117"/>
      <c r="H158" s="117"/>
      <c r="I158" s="117"/>
      <c r="J158" s="121"/>
    </row>
    <row r="159" spans="1:10" ht="15" customHeight="1" thickBot="1" x14ac:dyDescent="0.3">
      <c r="A159" s="27" t="s">
        <v>18</v>
      </c>
      <c r="B159" s="1" t="s">
        <v>8</v>
      </c>
      <c r="C159" s="16"/>
      <c r="D159" s="17">
        <f>IF(TYPE="8 Month",((C159/12)*8),IF(TYPE="End of Year",C159,0))</f>
        <v>0</v>
      </c>
      <c r="E159" s="16"/>
      <c r="F159" s="17">
        <f>D159-E159</f>
        <v>0</v>
      </c>
      <c r="G159" s="67">
        <f t="shared" ref="G159:G162" si="41">IF(F159=0,0,IF(D159=0,0,F159/D159))</f>
        <v>0</v>
      </c>
      <c r="H159" s="16"/>
      <c r="I159" s="17">
        <f>H159-C159</f>
        <v>0</v>
      </c>
      <c r="J159" s="3">
        <f t="shared" ref="J159:J162" si="42">IF(I159=0,0,IF(C159=0,0,I159/C159))</f>
        <v>0</v>
      </c>
    </row>
    <row r="160" spans="1:10" ht="15" customHeight="1" thickBot="1" x14ac:dyDescent="0.3">
      <c r="A160" s="69"/>
      <c r="B160" s="1" t="s">
        <v>11</v>
      </c>
      <c r="C160" s="18"/>
      <c r="D160" s="17">
        <f>IF(TYPE="8 Month",((C160/12)*8),IF(TYPE="End of Year",C160,0))</f>
        <v>0</v>
      </c>
      <c r="E160" s="18"/>
      <c r="F160" s="17">
        <f>D160-E160</f>
        <v>0</v>
      </c>
      <c r="G160" s="67">
        <f t="shared" si="41"/>
        <v>0</v>
      </c>
      <c r="H160" s="18"/>
      <c r="I160" s="17">
        <f t="shared" ref="I160:I162" si="43">H160-C160</f>
        <v>0</v>
      </c>
      <c r="J160" s="3">
        <f t="shared" si="42"/>
        <v>0</v>
      </c>
    </row>
    <row r="161" spans="1:10" ht="15" customHeight="1" thickBot="1" x14ac:dyDescent="0.3">
      <c r="A161" s="27" t="s">
        <v>19</v>
      </c>
      <c r="B161" s="1" t="s">
        <v>12</v>
      </c>
      <c r="C161" s="18"/>
      <c r="D161" s="17">
        <f>IF(TYPE="8 Month",((C161/12)*8),IF(TYPE="End of Year",C161,0))</f>
        <v>0</v>
      </c>
      <c r="E161" s="18"/>
      <c r="F161" s="17">
        <f>D161-E161</f>
        <v>0</v>
      </c>
      <c r="G161" s="67">
        <f t="shared" si="41"/>
        <v>0</v>
      </c>
      <c r="H161" s="18"/>
      <c r="I161" s="17">
        <f t="shared" si="43"/>
        <v>0</v>
      </c>
      <c r="J161" s="3">
        <f t="shared" si="42"/>
        <v>0</v>
      </c>
    </row>
    <row r="162" spans="1:10" ht="15" customHeight="1" thickBot="1" x14ac:dyDescent="0.3">
      <c r="A162" s="69"/>
      <c r="B162" s="1" t="s">
        <v>9</v>
      </c>
      <c r="C162" s="19"/>
      <c r="D162" s="17">
        <f>IF(TYPE="8 Month",((C162/12)*8),IF(TYPE="End of Year",C162,0))</f>
        <v>0</v>
      </c>
      <c r="E162" s="19"/>
      <c r="F162" s="17">
        <f>D162-E162</f>
        <v>0</v>
      </c>
      <c r="G162" s="67">
        <f t="shared" si="41"/>
        <v>0</v>
      </c>
      <c r="H162" s="19"/>
      <c r="I162" s="17">
        <f t="shared" si="43"/>
        <v>0</v>
      </c>
      <c r="J162" s="3">
        <f t="shared" si="42"/>
        <v>0</v>
      </c>
    </row>
    <row r="163" spans="1:10" ht="15" customHeight="1" x14ac:dyDescent="0.25">
      <c r="A163" s="72"/>
      <c r="B163" s="10"/>
      <c r="C163" s="20"/>
      <c r="D163" s="20"/>
      <c r="E163" s="20"/>
      <c r="F163" s="20"/>
      <c r="G163" s="87"/>
      <c r="H163" s="20"/>
      <c r="I163" s="20"/>
      <c r="J163" s="82"/>
    </row>
    <row r="164" spans="1:10" ht="15" customHeight="1" x14ac:dyDescent="0.25">
      <c r="A164" s="100"/>
      <c r="B164" s="1" t="s">
        <v>10</v>
      </c>
      <c r="C164" s="17">
        <f>SUM(C159:C162)</f>
        <v>0</v>
      </c>
      <c r="D164" s="17">
        <f>SUM(D159:D162)</f>
        <v>0</v>
      </c>
      <c r="E164" s="17">
        <f>SUM(E159:E162)</f>
        <v>0</v>
      </c>
      <c r="F164" s="17">
        <f>SUM(F159:F162)</f>
        <v>0</v>
      </c>
      <c r="G164" s="67">
        <f t="shared" ref="G164" si="44">IF(F164=0,0,IF(D164=0,0,F164/D164))</f>
        <v>0</v>
      </c>
      <c r="H164" s="17">
        <f>SUM(H159:H162)</f>
        <v>0</v>
      </c>
      <c r="I164" s="17">
        <f>SUM(I159:I162)</f>
        <v>0</v>
      </c>
      <c r="J164" s="3">
        <f t="shared" ref="J164" si="45">IF(I164=0,0,IF(C164=0,0,I164/C164))</f>
        <v>0</v>
      </c>
    </row>
    <row r="165" spans="1:10" ht="15" customHeight="1" thickBot="1" x14ac:dyDescent="0.3">
      <c r="A165" s="72"/>
      <c r="B165" s="10"/>
      <c r="C165" s="20"/>
      <c r="D165" s="20"/>
      <c r="E165" s="20"/>
      <c r="F165" s="20"/>
      <c r="G165" s="20"/>
      <c r="H165" s="20"/>
      <c r="I165" s="20"/>
      <c r="J165" s="82"/>
    </row>
    <row r="166" spans="1:10" ht="15" customHeight="1" x14ac:dyDescent="0.25">
      <c r="A166" s="70"/>
      <c r="B166" s="1" t="s">
        <v>67</v>
      </c>
      <c r="C166" s="16"/>
      <c r="D166" s="17">
        <f>IF(TYPE="8 Month",((C166/12)*8),IF(TYPE="End of Year",C166,0))</f>
        <v>0</v>
      </c>
      <c r="E166" s="16"/>
      <c r="F166" s="76">
        <f>D166-E166</f>
        <v>0</v>
      </c>
      <c r="G166" s="67">
        <f>IF(F166=0,0,IF(D166=0,0,F166/D166))</f>
        <v>0</v>
      </c>
      <c r="H166" s="16"/>
      <c r="I166" s="17">
        <f>H166-C166</f>
        <v>0</v>
      </c>
      <c r="J166" s="3">
        <f t="shared" ref="J166:J170" si="46">IF(I166=0,0,IF(C166=0,0,I166/C166))</f>
        <v>0</v>
      </c>
    </row>
    <row r="167" spans="1:10" ht="15" customHeight="1" x14ac:dyDescent="0.25">
      <c r="A167" s="71"/>
      <c r="B167" s="23" t="s">
        <v>21</v>
      </c>
      <c r="C167" s="18"/>
      <c r="D167" s="17">
        <f>IF(TYPE="8 Month",((C167/12)*8),IF(TYPE="End of Year",C167,0))</f>
        <v>0</v>
      </c>
      <c r="E167" s="18"/>
      <c r="F167" s="76">
        <f t="shared" ref="F167:F170" si="47">D167-E167</f>
        <v>0</v>
      </c>
      <c r="G167" s="67">
        <f>IF(F167=0,0,IF(D167=0,0,F167/D167))</f>
        <v>0</v>
      </c>
      <c r="H167" s="18"/>
      <c r="I167" s="17">
        <f t="shared" ref="I167:I170" si="48">H167-C167</f>
        <v>0</v>
      </c>
      <c r="J167" s="3">
        <f t="shared" si="46"/>
        <v>0</v>
      </c>
    </row>
    <row r="168" spans="1:10" ht="15" customHeight="1" x14ac:dyDescent="0.25">
      <c r="A168" s="100"/>
      <c r="B168" s="23" t="s">
        <v>22</v>
      </c>
      <c r="C168" s="18"/>
      <c r="D168" s="17">
        <f>IF(TYPE="8 Month",((C168/12)*8),IF(TYPE="End of Year",C168,0))</f>
        <v>0</v>
      </c>
      <c r="E168" s="18"/>
      <c r="F168" s="76">
        <f t="shared" si="47"/>
        <v>0</v>
      </c>
      <c r="G168" s="67">
        <f>IF(F168=0,0,IF(D168=0,0,F168/D168))</f>
        <v>0</v>
      </c>
      <c r="H168" s="18"/>
      <c r="I168" s="17">
        <f t="shared" si="48"/>
        <v>0</v>
      </c>
      <c r="J168" s="3">
        <f t="shared" si="46"/>
        <v>0</v>
      </c>
    </row>
    <row r="169" spans="1:10" s="80" customFormat="1" ht="26.25" customHeight="1" x14ac:dyDescent="0.25">
      <c r="A169" s="100"/>
      <c r="B169" s="23" t="s">
        <v>22</v>
      </c>
      <c r="C169" s="18"/>
      <c r="D169" s="17">
        <f>IF(TYPE="8 Month",((C169/12)*8),IF(TYPE="End of Year",C169,0))</f>
        <v>0</v>
      </c>
      <c r="E169" s="18"/>
      <c r="F169" s="76">
        <f t="shared" si="47"/>
        <v>0</v>
      </c>
      <c r="G169" s="67">
        <f>IF(F169=0,0,IF(D169=0,0,F169/D169))</f>
        <v>0</v>
      </c>
      <c r="H169" s="18"/>
      <c r="I169" s="17">
        <f t="shared" si="48"/>
        <v>0</v>
      </c>
      <c r="J169" s="3">
        <f t="shared" si="46"/>
        <v>0</v>
      </c>
    </row>
    <row r="170" spans="1:10" ht="15" customHeight="1" thickBot="1" x14ac:dyDescent="0.3">
      <c r="A170" s="4"/>
      <c r="B170" s="1" t="s">
        <v>25</v>
      </c>
      <c r="C170" s="19"/>
      <c r="D170" s="17">
        <f>IF(TYPE="8 Month",((C170/12)*8),IF(TYPE="End of Year",C170,0))</f>
        <v>0</v>
      </c>
      <c r="E170" s="19"/>
      <c r="F170" s="76">
        <f t="shared" si="47"/>
        <v>0</v>
      </c>
      <c r="G170" s="67">
        <f>IF(F170=0,0,IF(D170=0,0,F170/D170))</f>
        <v>0</v>
      </c>
      <c r="H170" s="19"/>
      <c r="I170" s="17">
        <f t="shared" si="48"/>
        <v>0</v>
      </c>
      <c r="J170" s="3">
        <f t="shared" si="46"/>
        <v>0</v>
      </c>
    </row>
    <row r="171" spans="1:10" ht="15" customHeight="1" x14ac:dyDescent="0.25">
      <c r="A171" s="8"/>
      <c r="B171" s="11"/>
      <c r="C171" s="20"/>
      <c r="D171" s="20"/>
      <c r="E171" s="20"/>
      <c r="F171" s="20"/>
      <c r="G171" s="20"/>
      <c r="H171" s="20"/>
      <c r="I171" s="20"/>
      <c r="J171" s="82"/>
    </row>
    <row r="172" spans="1:10" ht="15" customHeight="1" x14ac:dyDescent="0.25">
      <c r="A172" s="4"/>
      <c r="B172" s="1" t="s">
        <v>17</v>
      </c>
      <c r="C172" s="17">
        <f>C164-SUM(C166:C170)</f>
        <v>0</v>
      </c>
      <c r="D172" s="17">
        <f>D164-SUM(D166:D170)</f>
        <v>0</v>
      </c>
      <c r="E172" s="17">
        <f>E164-SUM(E166:E170)</f>
        <v>0</v>
      </c>
      <c r="F172" s="17">
        <f>F164-SUM(F166:F170)</f>
        <v>0</v>
      </c>
      <c r="G172" s="67">
        <f>IF(F172=0,0,IF(D172=0,0,F172/D172))</f>
        <v>0</v>
      </c>
      <c r="H172" s="17">
        <f>H164-SUM(H166:H170)</f>
        <v>0</v>
      </c>
      <c r="I172" s="17">
        <f>I164-SUM(I166:I170)</f>
        <v>0</v>
      </c>
      <c r="J172" s="3">
        <f t="shared" ref="J172" si="49">IF(I172=0,0,IF(C172=0,0,I172/C172))</f>
        <v>0</v>
      </c>
    </row>
    <row r="173" spans="1:10" ht="15" customHeight="1" thickBot="1" x14ac:dyDescent="0.3">
      <c r="A173" s="4"/>
      <c r="B173" s="1"/>
      <c r="C173" s="17"/>
      <c r="D173" s="17"/>
      <c r="E173" s="17"/>
      <c r="F173" s="17"/>
      <c r="G173" s="67"/>
      <c r="H173" s="17"/>
      <c r="I173" s="17"/>
      <c r="J173" s="3"/>
    </row>
    <row r="174" spans="1:10" s="68" customFormat="1" ht="16.5" thickTop="1" thickBot="1" x14ac:dyDescent="0.3">
      <c r="A174" s="70" t="s">
        <v>132</v>
      </c>
      <c r="B174" s="1"/>
      <c r="C174" s="76"/>
      <c r="D174" s="17"/>
      <c r="E174" s="123"/>
      <c r="F174" s="125" t="s">
        <v>135</v>
      </c>
      <c r="G174" s="67"/>
      <c r="H174" s="123"/>
      <c r="I174" s="141" t="s">
        <v>134</v>
      </c>
      <c r="J174" s="3"/>
    </row>
    <row r="175" spans="1:10" s="68" customFormat="1" ht="16.5" thickTop="1" thickBot="1" x14ac:dyDescent="0.3">
      <c r="A175" s="70" t="s">
        <v>133</v>
      </c>
      <c r="B175" s="1"/>
      <c r="C175" s="76"/>
      <c r="D175" s="17"/>
      <c r="E175" s="123"/>
      <c r="F175" s="126" t="s">
        <v>136</v>
      </c>
      <c r="G175" s="67"/>
      <c r="H175" s="123"/>
      <c r="I175" s="142"/>
      <c r="J175" s="3"/>
    </row>
    <row r="176" spans="1:10" ht="15" customHeight="1" thickTop="1" thickBot="1" x14ac:dyDescent="0.3">
      <c r="A176" s="74"/>
      <c r="B176" s="2"/>
      <c r="C176" s="130"/>
      <c r="D176" s="21"/>
      <c r="E176" s="21"/>
      <c r="F176" s="21"/>
      <c r="G176" s="75"/>
      <c r="H176" s="130"/>
      <c r="I176" s="21"/>
      <c r="J176" s="5"/>
    </row>
    <row r="177" spans="1:10" ht="15" customHeight="1" thickBot="1" x14ac:dyDescent="0.3">
      <c r="A177" s="101" t="s">
        <v>96</v>
      </c>
      <c r="B177" s="56"/>
      <c r="C177" s="57"/>
      <c r="D177" s="57"/>
      <c r="E177" s="57"/>
      <c r="F177" s="57"/>
      <c r="G177" s="57"/>
      <c r="H177" s="57"/>
      <c r="I177" s="57"/>
      <c r="J177" s="83"/>
    </row>
    <row r="178" spans="1:10" ht="15" customHeight="1" thickBot="1" x14ac:dyDescent="0.3">
      <c r="A178" s="27" t="s">
        <v>18</v>
      </c>
      <c r="B178" s="1" t="s">
        <v>8</v>
      </c>
      <c r="C178" s="16"/>
      <c r="D178" s="17">
        <f>IF(TYPE="8 Month",((C178/12)*8),IF(TYPE="End of Year",C178,0))</f>
        <v>0</v>
      </c>
      <c r="E178" s="16"/>
      <c r="F178" s="17">
        <f>D178-E178</f>
        <v>0</v>
      </c>
      <c r="G178" s="67">
        <f t="shared" ref="G178:G181" si="50">IF(F178=0,0,IF(D178=0,0,F178/D178))</f>
        <v>0</v>
      </c>
      <c r="H178" s="16"/>
      <c r="I178" s="17">
        <f>H178-C178</f>
        <v>0</v>
      </c>
      <c r="J178" s="3">
        <f t="shared" ref="J178:J181" si="51">IF(I178=0,0,IF(C178=0,0,I178/C178))</f>
        <v>0</v>
      </c>
    </row>
    <row r="179" spans="1:10" ht="15" customHeight="1" thickBot="1" x14ac:dyDescent="0.3">
      <c r="A179" s="69"/>
      <c r="B179" s="1" t="s">
        <v>11</v>
      </c>
      <c r="C179" s="18"/>
      <c r="D179" s="17">
        <f>IF(TYPE="8 Month",((C179/12)*8),IF(TYPE="End of Year",C179,0))</f>
        <v>0</v>
      </c>
      <c r="E179" s="18"/>
      <c r="F179" s="17">
        <f>D179-E179</f>
        <v>0</v>
      </c>
      <c r="G179" s="67">
        <f t="shared" si="50"/>
        <v>0</v>
      </c>
      <c r="H179" s="18"/>
      <c r="I179" s="17">
        <f t="shared" ref="I179:I181" si="52">H179-C179</f>
        <v>0</v>
      </c>
      <c r="J179" s="3">
        <f t="shared" si="51"/>
        <v>0</v>
      </c>
    </row>
    <row r="180" spans="1:10" ht="15" customHeight="1" thickBot="1" x14ac:dyDescent="0.3">
      <c r="A180" s="27" t="s">
        <v>19</v>
      </c>
      <c r="B180" s="1" t="s">
        <v>12</v>
      </c>
      <c r="C180" s="18"/>
      <c r="D180" s="17">
        <f>IF(TYPE="8 Month",((C180/12)*8),IF(TYPE="End of Year",C180,0))</f>
        <v>0</v>
      </c>
      <c r="E180" s="18"/>
      <c r="F180" s="17">
        <f>D180-E180</f>
        <v>0</v>
      </c>
      <c r="G180" s="67">
        <f t="shared" si="50"/>
        <v>0</v>
      </c>
      <c r="H180" s="18"/>
      <c r="I180" s="17">
        <f t="shared" si="52"/>
        <v>0</v>
      </c>
      <c r="J180" s="3">
        <f t="shared" si="51"/>
        <v>0</v>
      </c>
    </row>
    <row r="181" spans="1:10" ht="15" customHeight="1" thickBot="1" x14ac:dyDescent="0.3">
      <c r="A181" s="69"/>
      <c r="B181" s="1" t="s">
        <v>9</v>
      </c>
      <c r="C181" s="19"/>
      <c r="D181" s="17">
        <f>IF(TYPE="8 Month",((C181/12)*8),IF(TYPE="End of Year",C181,0))</f>
        <v>0</v>
      </c>
      <c r="E181" s="19"/>
      <c r="F181" s="17">
        <f>D181-E181</f>
        <v>0</v>
      </c>
      <c r="G181" s="67">
        <f t="shared" si="50"/>
        <v>0</v>
      </c>
      <c r="H181" s="19"/>
      <c r="I181" s="17">
        <f t="shared" si="52"/>
        <v>0</v>
      </c>
      <c r="J181" s="3">
        <f t="shared" si="51"/>
        <v>0</v>
      </c>
    </row>
    <row r="182" spans="1:10" ht="5.25" customHeight="1" x14ac:dyDescent="0.25">
      <c r="A182" s="72"/>
      <c r="B182" s="10"/>
      <c r="C182" s="20"/>
      <c r="D182" s="20"/>
      <c r="E182" s="20"/>
      <c r="F182" s="20"/>
      <c r="G182" s="87"/>
      <c r="H182" s="20"/>
      <c r="I182" s="20"/>
      <c r="J182" s="82"/>
    </row>
    <row r="183" spans="1:10" ht="15" customHeight="1" x14ac:dyDescent="0.25">
      <c r="A183" s="100"/>
      <c r="B183" s="1" t="s">
        <v>10</v>
      </c>
      <c r="C183" s="17">
        <f>SUM(C178:C181)</f>
        <v>0</v>
      </c>
      <c r="D183" s="17">
        <f>SUM(D178:D181)</f>
        <v>0</v>
      </c>
      <c r="E183" s="17">
        <f>SUM(E178:E181)</f>
        <v>0</v>
      </c>
      <c r="F183" s="17">
        <f>SUM(F178:F181)</f>
        <v>0</v>
      </c>
      <c r="G183" s="67">
        <f t="shared" ref="G183" si="53">IF(F183=0,0,IF(D183=0,0,F183/D183))</f>
        <v>0</v>
      </c>
      <c r="H183" s="17">
        <f>SUM(H178:H181)</f>
        <v>0</v>
      </c>
      <c r="I183" s="17">
        <f>SUM(I178:I181)</f>
        <v>0</v>
      </c>
      <c r="J183" s="3">
        <f t="shared" ref="J183" si="54">IF(I183=0,0,IF(C183=0,0,I183/C183))</f>
        <v>0</v>
      </c>
    </row>
    <row r="184" spans="1:10" ht="6.75" customHeight="1" thickBot="1" x14ac:dyDescent="0.3">
      <c r="A184" s="72"/>
      <c r="B184" s="10"/>
      <c r="C184" s="20"/>
      <c r="D184" s="20"/>
      <c r="E184" s="20"/>
      <c r="F184" s="20"/>
      <c r="G184" s="20"/>
      <c r="H184" s="20"/>
      <c r="I184" s="20"/>
      <c r="J184" s="82"/>
    </row>
    <row r="185" spans="1:10" ht="15" customHeight="1" x14ac:dyDescent="0.25">
      <c r="A185" s="70"/>
      <c r="B185" s="1" t="s">
        <v>67</v>
      </c>
      <c r="C185" s="16"/>
      <c r="D185" s="17">
        <f>IF(TYPE="8 Month",((C185/12)*8),IF(TYPE="End of Year",C185,0))</f>
        <v>0</v>
      </c>
      <c r="E185" s="16"/>
      <c r="F185" s="76">
        <f>D185-E185</f>
        <v>0</v>
      </c>
      <c r="G185" s="67">
        <f>IF(F185=0,0,IF(D185=0,0,F185/D185))</f>
        <v>0</v>
      </c>
      <c r="H185" s="16"/>
      <c r="I185" s="17">
        <f>H185-C185</f>
        <v>0</v>
      </c>
      <c r="J185" s="3">
        <f t="shared" ref="J185:J189" si="55">IF(I185=0,0,IF(C185=0,0,I185/C185))</f>
        <v>0</v>
      </c>
    </row>
    <row r="186" spans="1:10" ht="15" customHeight="1" x14ac:dyDescent="0.25">
      <c r="A186" s="71"/>
      <c r="B186" s="23" t="s">
        <v>21</v>
      </c>
      <c r="C186" s="18"/>
      <c r="D186" s="17">
        <f>IF(TYPE="8 Month",((C186/12)*8),IF(TYPE="End of Year",C186,0))</f>
        <v>0</v>
      </c>
      <c r="E186" s="18"/>
      <c r="F186" s="76">
        <f t="shared" ref="F186:F189" si="56">D186-E186</f>
        <v>0</v>
      </c>
      <c r="G186" s="67">
        <f>IF(F186=0,0,IF(D186=0,0,F186/D186))</f>
        <v>0</v>
      </c>
      <c r="H186" s="18"/>
      <c r="I186" s="17">
        <f t="shared" ref="I186:I189" si="57">H186-C186</f>
        <v>0</v>
      </c>
      <c r="J186" s="3">
        <f t="shared" si="55"/>
        <v>0</v>
      </c>
    </row>
    <row r="187" spans="1:10" ht="15" customHeight="1" x14ac:dyDescent="0.25">
      <c r="A187" s="100"/>
      <c r="B187" s="23" t="s">
        <v>22</v>
      </c>
      <c r="C187" s="18"/>
      <c r="D187" s="17">
        <f>IF(TYPE="8 Month",((C187/12)*8),IF(TYPE="End of Year",C187,0))</f>
        <v>0</v>
      </c>
      <c r="E187" s="18"/>
      <c r="F187" s="76">
        <f t="shared" si="56"/>
        <v>0</v>
      </c>
      <c r="G187" s="67">
        <f>IF(F187=0,0,IF(D187=0,0,F187/D187))</f>
        <v>0</v>
      </c>
      <c r="H187" s="18"/>
      <c r="I187" s="17">
        <f t="shared" si="57"/>
        <v>0</v>
      </c>
      <c r="J187" s="3">
        <f t="shared" si="55"/>
        <v>0</v>
      </c>
    </row>
    <row r="188" spans="1:10" s="80" customFormat="1" ht="26.25" customHeight="1" x14ac:dyDescent="0.25">
      <c r="A188" s="100"/>
      <c r="B188" s="23" t="s">
        <v>22</v>
      </c>
      <c r="C188" s="18"/>
      <c r="D188" s="17">
        <f>IF(TYPE="8 Month",((C188/12)*8),IF(TYPE="End of Year",C188,0))</f>
        <v>0</v>
      </c>
      <c r="E188" s="18"/>
      <c r="F188" s="76">
        <f t="shared" si="56"/>
        <v>0</v>
      </c>
      <c r="G188" s="67">
        <f>IF(F188=0,0,IF(D188=0,0,F188/D188))</f>
        <v>0</v>
      </c>
      <c r="H188" s="18"/>
      <c r="I188" s="17">
        <f t="shared" si="57"/>
        <v>0</v>
      </c>
      <c r="J188" s="3">
        <f t="shared" si="55"/>
        <v>0</v>
      </c>
    </row>
    <row r="189" spans="1:10" ht="15" customHeight="1" thickBot="1" x14ac:dyDescent="0.3">
      <c r="A189" s="4"/>
      <c r="B189" s="1" t="s">
        <v>25</v>
      </c>
      <c r="C189" s="19"/>
      <c r="D189" s="17">
        <f>IF(TYPE="8 Month",((C189/12)*8),IF(TYPE="End of Year",C189,0))</f>
        <v>0</v>
      </c>
      <c r="E189" s="19"/>
      <c r="F189" s="76">
        <f t="shared" si="56"/>
        <v>0</v>
      </c>
      <c r="G189" s="67">
        <f>IF(F189=0,0,IF(D189=0,0,F189/D189))</f>
        <v>0</v>
      </c>
      <c r="H189" s="19"/>
      <c r="I189" s="17">
        <f t="shared" si="57"/>
        <v>0</v>
      </c>
      <c r="J189" s="3">
        <f t="shared" si="55"/>
        <v>0</v>
      </c>
    </row>
    <row r="190" spans="1:10" ht="8.25" customHeight="1" x14ac:dyDescent="0.25">
      <c r="A190" s="8"/>
      <c r="B190" s="11"/>
      <c r="C190" s="20"/>
      <c r="D190" s="20"/>
      <c r="E190" s="20"/>
      <c r="F190" s="20"/>
      <c r="G190" s="20"/>
      <c r="H190" s="20"/>
      <c r="I190" s="20"/>
      <c r="J190" s="82"/>
    </row>
    <row r="191" spans="1:10" x14ac:dyDescent="0.25">
      <c r="A191" s="4"/>
      <c r="B191" s="1" t="s">
        <v>17</v>
      </c>
      <c r="C191" s="17">
        <f>C183-SUM(C185:C189)</f>
        <v>0</v>
      </c>
      <c r="D191" s="17">
        <f>D183-SUM(D185:D189)</f>
        <v>0</v>
      </c>
      <c r="E191" s="17">
        <f>E183-SUM(E185:E189)</f>
        <v>0</v>
      </c>
      <c r="F191" s="17">
        <f>F183-SUM(F185:F189)</f>
        <v>0</v>
      </c>
      <c r="G191" s="67">
        <f>IF(F191=0,0,IF(D191=0,0,F191/D191))</f>
        <v>0</v>
      </c>
      <c r="H191" s="17">
        <f>H183-SUM(H185:H189)</f>
        <v>0</v>
      </c>
      <c r="I191" s="17">
        <f>I183-SUM(I185:I189)</f>
        <v>0</v>
      </c>
      <c r="J191" s="3">
        <f t="shared" ref="J191" si="58">IF(I191=0,0,IF(C191=0,0,I191/C191))</f>
        <v>0</v>
      </c>
    </row>
    <row r="192" spans="1:10" ht="15.75" thickBot="1" x14ac:dyDescent="0.3">
      <c r="A192" s="4"/>
      <c r="B192" s="1"/>
      <c r="C192" s="17"/>
      <c r="D192" s="17"/>
      <c r="E192" s="17"/>
      <c r="F192" s="17"/>
      <c r="G192" s="67"/>
      <c r="H192" s="17"/>
      <c r="I192" s="17"/>
      <c r="J192" s="3"/>
    </row>
    <row r="193" spans="1:10" s="68" customFormat="1" ht="16.5" thickTop="1" thickBot="1" x14ac:dyDescent="0.3">
      <c r="A193" s="70" t="s">
        <v>132</v>
      </c>
      <c r="B193" s="1"/>
      <c r="C193" s="76"/>
      <c r="D193" s="17"/>
      <c r="E193" s="123"/>
      <c r="F193" s="125" t="s">
        <v>135</v>
      </c>
      <c r="G193" s="67"/>
      <c r="H193" s="123"/>
      <c r="I193" s="141" t="s">
        <v>134</v>
      </c>
      <c r="J193" s="3"/>
    </row>
    <row r="194" spans="1:10" s="68" customFormat="1" ht="16.5" thickTop="1" thickBot="1" x14ac:dyDescent="0.3">
      <c r="A194" s="70" t="s">
        <v>133</v>
      </c>
      <c r="B194" s="1"/>
      <c r="C194" s="76"/>
      <c r="D194" s="17"/>
      <c r="E194" s="123"/>
      <c r="F194" s="126" t="s">
        <v>136</v>
      </c>
      <c r="G194" s="67"/>
      <c r="H194" s="123"/>
      <c r="I194" s="142"/>
      <c r="J194" s="3"/>
    </row>
    <row r="195" spans="1:10" ht="16.5" thickTop="1" thickBot="1" x14ac:dyDescent="0.3">
      <c r="A195" s="74"/>
      <c r="B195" s="2"/>
      <c r="C195" s="130"/>
      <c r="D195" s="21"/>
      <c r="E195" s="21"/>
      <c r="F195" s="21"/>
      <c r="G195" s="75"/>
      <c r="H195" s="130"/>
      <c r="I195" s="21"/>
      <c r="J195" s="5"/>
    </row>
    <row r="196" spans="1:10" ht="15.75" thickBot="1" x14ac:dyDescent="0.3">
      <c r="A196" s="120" t="s">
        <v>97</v>
      </c>
      <c r="B196" s="116"/>
      <c r="C196" s="117"/>
      <c r="D196" s="117"/>
      <c r="E196" s="117"/>
      <c r="F196" s="117"/>
      <c r="G196" s="117"/>
      <c r="H196" s="117"/>
      <c r="I196" s="117"/>
      <c r="J196" s="83"/>
    </row>
    <row r="197" spans="1:10" ht="15.75" thickBot="1" x14ac:dyDescent="0.3">
      <c r="A197" s="27" t="s">
        <v>18</v>
      </c>
      <c r="B197" s="1" t="s">
        <v>8</v>
      </c>
      <c r="C197" s="16"/>
      <c r="D197" s="17">
        <f>IF(TYPE="8 Month",((C197/12)*8),IF(TYPE="End of Year",C197,0))</f>
        <v>0</v>
      </c>
      <c r="E197" s="16"/>
      <c r="F197" s="17">
        <f>D197-E197</f>
        <v>0</v>
      </c>
      <c r="G197" s="67">
        <f t="shared" ref="G197:G200" si="59">IF(F197=0,0,IF(D197=0,0,F197/D197))</f>
        <v>0</v>
      </c>
      <c r="H197" s="16"/>
      <c r="I197" s="17">
        <f>H197-C197</f>
        <v>0</v>
      </c>
      <c r="J197" s="3">
        <f t="shared" ref="J197:J200" si="60">IF(I197=0,0,IF(C197=0,0,I197/C197))</f>
        <v>0</v>
      </c>
    </row>
    <row r="198" spans="1:10" ht="15.75" thickBot="1" x14ac:dyDescent="0.3">
      <c r="A198" s="69"/>
      <c r="B198" s="1" t="s">
        <v>11</v>
      </c>
      <c r="C198" s="18"/>
      <c r="D198" s="17">
        <f>IF(TYPE="8 Month",((C198/12)*8),IF(TYPE="End of Year",C198,0))</f>
        <v>0</v>
      </c>
      <c r="E198" s="18"/>
      <c r="F198" s="17">
        <f>D198-E198</f>
        <v>0</v>
      </c>
      <c r="G198" s="67">
        <f t="shared" si="59"/>
        <v>0</v>
      </c>
      <c r="H198" s="18"/>
      <c r="I198" s="17">
        <f t="shared" ref="I198:I200" si="61">H198-C198</f>
        <v>0</v>
      </c>
      <c r="J198" s="3">
        <f t="shared" si="60"/>
        <v>0</v>
      </c>
    </row>
    <row r="199" spans="1:10" ht="15.75" thickBot="1" x14ac:dyDescent="0.3">
      <c r="A199" s="27" t="s">
        <v>19</v>
      </c>
      <c r="B199" s="1" t="s">
        <v>12</v>
      </c>
      <c r="C199" s="18"/>
      <c r="D199" s="17">
        <f>IF(TYPE="8 Month",((C199/12)*8),IF(TYPE="End of Year",C199,0))</f>
        <v>0</v>
      </c>
      <c r="E199" s="18"/>
      <c r="F199" s="17">
        <f>D199-E199</f>
        <v>0</v>
      </c>
      <c r="G199" s="67">
        <f t="shared" si="59"/>
        <v>0</v>
      </c>
      <c r="H199" s="18"/>
      <c r="I199" s="17">
        <f t="shared" si="61"/>
        <v>0</v>
      </c>
      <c r="J199" s="3">
        <f t="shared" si="60"/>
        <v>0</v>
      </c>
    </row>
    <row r="200" spans="1:10" ht="15.75" thickBot="1" x14ac:dyDescent="0.3">
      <c r="A200" s="69"/>
      <c r="B200" s="1" t="s">
        <v>9</v>
      </c>
      <c r="C200" s="19"/>
      <c r="D200" s="17">
        <f>IF(TYPE="8 Month",((C200/12)*8),IF(TYPE="End of Year",C200,0))</f>
        <v>0</v>
      </c>
      <c r="E200" s="19"/>
      <c r="F200" s="17">
        <f>D200-E200</f>
        <v>0</v>
      </c>
      <c r="G200" s="67">
        <f t="shared" si="59"/>
        <v>0</v>
      </c>
      <c r="H200" s="19"/>
      <c r="I200" s="17">
        <f t="shared" si="61"/>
        <v>0</v>
      </c>
      <c r="J200" s="3">
        <f t="shared" si="60"/>
        <v>0</v>
      </c>
    </row>
    <row r="201" spans="1:10" ht="4.5" customHeight="1" x14ac:dyDescent="0.25">
      <c r="A201" s="72"/>
      <c r="B201" s="10"/>
      <c r="C201" s="20"/>
      <c r="D201" s="20"/>
      <c r="E201" s="20"/>
      <c r="F201" s="20"/>
      <c r="G201" s="87"/>
      <c r="H201" s="20"/>
      <c r="I201" s="20"/>
      <c r="J201" s="82"/>
    </row>
    <row r="202" spans="1:10" x14ac:dyDescent="0.25">
      <c r="A202" s="100"/>
      <c r="B202" s="1" t="s">
        <v>10</v>
      </c>
      <c r="C202" s="17">
        <f>SUM(C197:C200)</f>
        <v>0</v>
      </c>
      <c r="D202" s="17">
        <f>SUM(D197:D200)</f>
        <v>0</v>
      </c>
      <c r="E202" s="17">
        <f>SUM(E197:E200)</f>
        <v>0</v>
      </c>
      <c r="F202" s="17">
        <f>SUM(F197:F200)</f>
        <v>0</v>
      </c>
      <c r="G202" s="67">
        <f t="shared" ref="G202" si="62">IF(F202=0,0,IF(D202=0,0,F202/D202))</f>
        <v>0</v>
      </c>
      <c r="H202" s="17">
        <f>SUM(H197:H200)</f>
        <v>0</v>
      </c>
      <c r="I202" s="17">
        <f>SUM(I197:I200)</f>
        <v>0</v>
      </c>
      <c r="J202" s="3">
        <f t="shared" ref="J202" si="63">IF(I202=0,0,IF(C202=0,0,I202/C202))</f>
        <v>0</v>
      </c>
    </row>
    <row r="203" spans="1:10" ht="4.5" customHeight="1" thickBot="1" x14ac:dyDescent="0.3">
      <c r="A203" s="72"/>
      <c r="B203" s="10"/>
      <c r="C203" s="20"/>
      <c r="D203" s="20"/>
      <c r="E203" s="20"/>
      <c r="F203" s="20"/>
      <c r="G203" s="20"/>
      <c r="H203" s="20"/>
      <c r="I203" s="20"/>
      <c r="J203" s="82"/>
    </row>
    <row r="204" spans="1:10" x14ac:dyDescent="0.25">
      <c r="A204" s="70"/>
      <c r="B204" s="1" t="s">
        <v>67</v>
      </c>
      <c r="C204" s="16"/>
      <c r="D204" s="17">
        <f>IF(TYPE="8 Month",((C204/12)*8),IF(TYPE="End of Year",C204,0))</f>
        <v>0</v>
      </c>
      <c r="E204" s="16"/>
      <c r="F204" s="76">
        <f>D204-E204</f>
        <v>0</v>
      </c>
      <c r="G204" s="67">
        <f>IF(F204=0,0,IF(D204=0,0,F204/D204))</f>
        <v>0</v>
      </c>
      <c r="H204" s="16"/>
      <c r="I204" s="17">
        <f>H204-C204</f>
        <v>0</v>
      </c>
      <c r="J204" s="3">
        <f t="shared" ref="J204:J206" si="64">IF(I204=0,0,IF(C204=0,0,I204/C204))</f>
        <v>0</v>
      </c>
    </row>
    <row r="205" spans="1:10" ht="24.75" x14ac:dyDescent="0.25">
      <c r="A205" s="71"/>
      <c r="B205" s="23" t="s">
        <v>21</v>
      </c>
      <c r="C205" s="18"/>
      <c r="D205" s="17">
        <f>IF(TYPE="8 Month",((C205/12)*8),IF(TYPE="End of Year",C205,0))</f>
        <v>0</v>
      </c>
      <c r="E205" s="18"/>
      <c r="F205" s="76">
        <f t="shared" ref="F205:F206" si="65">D205-E205</f>
        <v>0</v>
      </c>
      <c r="G205" s="67">
        <f>IF(F205=0,0,IF(D205=0,0,F205/D205))</f>
        <v>0</v>
      </c>
      <c r="H205" s="18"/>
      <c r="I205" s="17">
        <f t="shared" ref="I205:I206" si="66">H205-C205</f>
        <v>0</v>
      </c>
      <c r="J205" s="3">
        <f t="shared" si="64"/>
        <v>0</v>
      </c>
    </row>
    <row r="206" spans="1:10" ht="24.75" x14ac:dyDescent="0.25">
      <c r="A206" s="100"/>
      <c r="B206" s="23" t="s">
        <v>22</v>
      </c>
      <c r="C206" s="18"/>
      <c r="D206" s="17">
        <f>IF(TYPE="8 Month",((C206/12)*8),IF(TYPE="End of Year",C206,0))</f>
        <v>0</v>
      </c>
      <c r="E206" s="18"/>
      <c r="F206" s="76">
        <f t="shared" si="65"/>
        <v>0</v>
      </c>
      <c r="G206" s="67">
        <f>IF(F206=0,0,IF(D206=0,0,F206/D206))</f>
        <v>0</v>
      </c>
      <c r="H206" s="18"/>
      <c r="I206" s="17">
        <f t="shared" si="66"/>
        <v>0</v>
      </c>
      <c r="J206" s="3">
        <f t="shared" si="64"/>
        <v>0</v>
      </c>
    </row>
    <row r="207" spans="1:10" ht="6" customHeight="1" x14ac:dyDescent="0.25">
      <c r="A207" s="8"/>
      <c r="B207" s="11"/>
      <c r="C207" s="20"/>
      <c r="D207" s="20"/>
      <c r="E207" s="20"/>
      <c r="F207" s="20"/>
      <c r="G207" s="20"/>
      <c r="H207" s="20"/>
      <c r="I207" s="20"/>
      <c r="J207" s="82"/>
    </row>
    <row r="208" spans="1:10" x14ac:dyDescent="0.25">
      <c r="A208" s="4"/>
      <c r="B208" s="1" t="s">
        <v>17</v>
      </c>
      <c r="C208" s="17">
        <f>C202-SUM(C204:C206)</f>
        <v>0</v>
      </c>
      <c r="D208" s="17">
        <f>D202-SUM(D204:D206)</f>
        <v>0</v>
      </c>
      <c r="E208" s="17">
        <f>E202-SUM(E204:E206)</f>
        <v>0</v>
      </c>
      <c r="F208" s="17">
        <f>F202-SUM(F204:F206)</f>
        <v>0</v>
      </c>
      <c r="G208" s="67">
        <f>IF(F208=0,0,IF(D208=0,0,F208/D208))</f>
        <v>0</v>
      </c>
      <c r="H208" s="17">
        <f>H202-SUM(H204:H206)</f>
        <v>0</v>
      </c>
      <c r="I208" s="17">
        <f>I202-SUM(I204:I206)</f>
        <v>0</v>
      </c>
      <c r="J208" s="3">
        <f t="shared" ref="J208" si="67">IF(I208=0,0,IF(C208=0,0,I208/C208))</f>
        <v>0</v>
      </c>
    </row>
    <row r="209" spans="1:10" ht="15.75" thickBot="1" x14ac:dyDescent="0.3">
      <c r="A209" s="4"/>
      <c r="B209" s="1"/>
      <c r="C209" s="17"/>
      <c r="D209" s="17"/>
      <c r="E209" s="17"/>
      <c r="F209" s="17"/>
      <c r="G209" s="67"/>
      <c r="H209" s="17"/>
      <c r="I209" s="17"/>
      <c r="J209" s="3"/>
    </row>
    <row r="210" spans="1:10" s="68" customFormat="1" ht="16.5" thickTop="1" thickBot="1" x14ac:dyDescent="0.3">
      <c r="A210" s="70" t="s">
        <v>132</v>
      </c>
      <c r="B210" s="1"/>
      <c r="C210" s="76"/>
      <c r="D210" s="17"/>
      <c r="E210" s="123"/>
      <c r="F210" s="125" t="s">
        <v>135</v>
      </c>
      <c r="G210" s="67"/>
      <c r="H210" s="123"/>
      <c r="I210" s="141" t="s">
        <v>134</v>
      </c>
      <c r="J210" s="3"/>
    </row>
    <row r="211" spans="1:10" s="68" customFormat="1" ht="16.5" thickTop="1" thickBot="1" x14ac:dyDescent="0.3">
      <c r="A211" s="70" t="s">
        <v>133</v>
      </c>
      <c r="B211" s="1"/>
      <c r="C211" s="76"/>
      <c r="D211" s="17"/>
      <c r="E211" s="123"/>
      <c r="F211" s="126" t="s">
        <v>136</v>
      </c>
      <c r="G211" s="67"/>
      <c r="H211" s="123"/>
      <c r="I211" s="142"/>
      <c r="J211" s="3"/>
    </row>
    <row r="212" spans="1:10" ht="16.5" thickTop="1" thickBot="1" x14ac:dyDescent="0.3">
      <c r="A212" s="74"/>
      <c r="B212" s="2"/>
      <c r="C212" s="130"/>
      <c r="D212" s="21"/>
      <c r="E212" s="21"/>
      <c r="F212" s="21"/>
      <c r="G212" s="75"/>
      <c r="H212" s="130"/>
      <c r="I212" s="21"/>
      <c r="J212" s="5"/>
    </row>
    <row r="213" spans="1:10" ht="15.75" thickBot="1" x14ac:dyDescent="0.3">
      <c r="A213" s="101" t="s">
        <v>98</v>
      </c>
      <c r="B213" s="56"/>
      <c r="C213" s="57"/>
      <c r="D213" s="57"/>
      <c r="E213" s="57"/>
      <c r="F213" s="57"/>
      <c r="G213" s="57"/>
      <c r="H213" s="57"/>
      <c r="I213" s="57"/>
      <c r="J213" s="83"/>
    </row>
    <row r="214" spans="1:10" ht="15.75" thickBot="1" x14ac:dyDescent="0.3">
      <c r="A214" s="27" t="s">
        <v>18</v>
      </c>
      <c r="B214" s="1" t="s">
        <v>8</v>
      </c>
      <c r="C214" s="16"/>
      <c r="D214" s="17">
        <f>IF(TYPE="8 Month",((C214/12)*8),IF(TYPE="End of Year",C214,0))</f>
        <v>0</v>
      </c>
      <c r="E214" s="16"/>
      <c r="F214" s="17">
        <f>D214-E214</f>
        <v>0</v>
      </c>
      <c r="G214" s="67">
        <f t="shared" ref="G214:G217" si="68">IF(F214=0,0,IF(D214=0,0,F214/D214))</f>
        <v>0</v>
      </c>
      <c r="H214" s="16"/>
      <c r="I214" s="17">
        <f>H214-C214</f>
        <v>0</v>
      </c>
      <c r="J214" s="3">
        <f t="shared" ref="J214:J217" si="69">IF(I214=0,0,IF(C214=0,0,I214/C214))</f>
        <v>0</v>
      </c>
    </row>
    <row r="215" spans="1:10" ht="15.75" thickBot="1" x14ac:dyDescent="0.3">
      <c r="A215" s="69"/>
      <c r="B215" s="1" t="s">
        <v>11</v>
      </c>
      <c r="C215" s="18"/>
      <c r="D215" s="17">
        <f>IF(TYPE="8 Month",((C215/12)*8),IF(TYPE="End of Year",C215,0))</f>
        <v>0</v>
      </c>
      <c r="E215" s="18"/>
      <c r="F215" s="17">
        <f>D215-E215</f>
        <v>0</v>
      </c>
      <c r="G215" s="67">
        <f t="shared" si="68"/>
        <v>0</v>
      </c>
      <c r="H215" s="18"/>
      <c r="I215" s="17">
        <f t="shared" ref="I215:I217" si="70">H215-C215</f>
        <v>0</v>
      </c>
      <c r="J215" s="3">
        <f t="shared" si="69"/>
        <v>0</v>
      </c>
    </row>
    <row r="216" spans="1:10" ht="15.75" thickBot="1" x14ac:dyDescent="0.3">
      <c r="A216" s="27" t="s">
        <v>19</v>
      </c>
      <c r="B216" s="1" t="s">
        <v>12</v>
      </c>
      <c r="C216" s="18"/>
      <c r="D216" s="17">
        <f>IF(TYPE="8 Month",((C216/12)*8),IF(TYPE="End of Year",C216,0))</f>
        <v>0</v>
      </c>
      <c r="E216" s="18"/>
      <c r="F216" s="17">
        <f>D216-E216</f>
        <v>0</v>
      </c>
      <c r="G216" s="67">
        <f t="shared" si="68"/>
        <v>0</v>
      </c>
      <c r="H216" s="18"/>
      <c r="I216" s="17">
        <f t="shared" si="70"/>
        <v>0</v>
      </c>
      <c r="J216" s="3">
        <f t="shared" si="69"/>
        <v>0</v>
      </c>
    </row>
    <row r="217" spans="1:10" ht="15.75" thickBot="1" x14ac:dyDescent="0.3">
      <c r="A217" s="69"/>
      <c r="B217" s="1" t="s">
        <v>9</v>
      </c>
      <c r="C217" s="19"/>
      <c r="D217" s="17">
        <f>IF(TYPE="8 Month",((C217/12)*8),IF(TYPE="End of Year",C217,0))</f>
        <v>0</v>
      </c>
      <c r="E217" s="19"/>
      <c r="F217" s="17">
        <f>D217-E217</f>
        <v>0</v>
      </c>
      <c r="G217" s="67">
        <f t="shared" si="68"/>
        <v>0</v>
      </c>
      <c r="H217" s="19"/>
      <c r="I217" s="17">
        <f t="shared" si="70"/>
        <v>0</v>
      </c>
      <c r="J217" s="3">
        <f t="shared" si="69"/>
        <v>0</v>
      </c>
    </row>
    <row r="218" spans="1:10" ht="4.5" customHeight="1" x14ac:dyDescent="0.25">
      <c r="A218" s="72"/>
      <c r="B218" s="10"/>
      <c r="C218" s="20"/>
      <c r="D218" s="20"/>
      <c r="E218" s="20"/>
      <c r="F218" s="20"/>
      <c r="G218" s="87"/>
      <c r="H218" s="20"/>
      <c r="I218" s="20"/>
      <c r="J218" s="82"/>
    </row>
    <row r="219" spans="1:10" x14ac:dyDescent="0.25">
      <c r="A219" s="100"/>
      <c r="B219" s="1" t="s">
        <v>10</v>
      </c>
      <c r="C219" s="17">
        <f>SUM(C214:C217)</f>
        <v>0</v>
      </c>
      <c r="D219" s="17">
        <f>SUM(D214:D217)</f>
        <v>0</v>
      </c>
      <c r="E219" s="17">
        <f>SUM(E214:E217)</f>
        <v>0</v>
      </c>
      <c r="F219" s="17">
        <f>SUM(F214:F217)</f>
        <v>0</v>
      </c>
      <c r="G219" s="67">
        <f t="shared" ref="G219" si="71">IF(F219=0,0,IF(D219=0,0,F219/D219))</f>
        <v>0</v>
      </c>
      <c r="H219" s="17">
        <f>SUM(H214:H217)</f>
        <v>0</v>
      </c>
      <c r="I219" s="17">
        <f>SUM(I214:I217)</f>
        <v>0</v>
      </c>
      <c r="J219" s="3">
        <f t="shared" ref="J219" si="72">IF(I219=0,0,IF(C219=0,0,I219/C219))</f>
        <v>0</v>
      </c>
    </row>
    <row r="220" spans="1:10" ht="4.5" customHeight="1" thickBot="1" x14ac:dyDescent="0.3">
      <c r="A220" s="72"/>
      <c r="B220" s="10"/>
      <c r="C220" s="20"/>
      <c r="D220" s="20"/>
      <c r="E220" s="20"/>
      <c r="F220" s="20"/>
      <c r="G220" s="20"/>
      <c r="H220" s="20"/>
      <c r="I220" s="20"/>
      <c r="J220" s="82"/>
    </row>
    <row r="221" spans="1:10" x14ac:dyDescent="0.25">
      <c r="A221" s="70"/>
      <c r="B221" s="1" t="s">
        <v>67</v>
      </c>
      <c r="C221" s="16"/>
      <c r="D221" s="17">
        <f>IF(TYPE="8 Month",((C221/12)*8),IF(TYPE="End of Year",C221,0))</f>
        <v>0</v>
      </c>
      <c r="E221" s="16"/>
      <c r="F221" s="76">
        <f>D221-E221</f>
        <v>0</v>
      </c>
      <c r="G221" s="67">
        <f>IF(F221=0,0,IF(D221=0,0,F221/D221))</f>
        <v>0</v>
      </c>
      <c r="H221" s="16"/>
      <c r="I221" s="17">
        <f>H221-C221</f>
        <v>0</v>
      </c>
      <c r="J221" s="3">
        <f t="shared" ref="J221:J223" si="73">IF(I221=0,0,IF(C221=0,0,I221/C221))</f>
        <v>0</v>
      </c>
    </row>
    <row r="222" spans="1:10" ht="24.75" x14ac:dyDescent="0.25">
      <c r="A222" s="71"/>
      <c r="B222" s="23" t="s">
        <v>21</v>
      </c>
      <c r="C222" s="18"/>
      <c r="D222" s="17">
        <f>IF(TYPE="8 Month",((C222/12)*8),IF(TYPE="End of Year",C222,0))</f>
        <v>0</v>
      </c>
      <c r="E222" s="18"/>
      <c r="F222" s="76">
        <f t="shared" ref="F222:F223" si="74">D222-E222</f>
        <v>0</v>
      </c>
      <c r="G222" s="67">
        <f>IF(F222=0,0,IF(D222=0,0,F222/D222))</f>
        <v>0</v>
      </c>
      <c r="H222" s="18"/>
      <c r="I222" s="17">
        <f t="shared" ref="I222:I223" si="75">H222-C222</f>
        <v>0</v>
      </c>
      <c r="J222" s="3">
        <f t="shared" si="73"/>
        <v>0</v>
      </c>
    </row>
    <row r="223" spans="1:10" ht="24.75" x14ac:dyDescent="0.25">
      <c r="A223" s="100"/>
      <c r="B223" s="23" t="s">
        <v>22</v>
      </c>
      <c r="C223" s="18"/>
      <c r="D223" s="17">
        <f>IF(TYPE="8 Month",((C223/12)*8),IF(TYPE="End of Year",C223,0))</f>
        <v>0</v>
      </c>
      <c r="E223" s="18"/>
      <c r="F223" s="76">
        <f t="shared" si="74"/>
        <v>0</v>
      </c>
      <c r="G223" s="67">
        <f>IF(F223=0,0,IF(D223=0,0,F223/D223))</f>
        <v>0</v>
      </c>
      <c r="H223" s="18"/>
      <c r="I223" s="17">
        <f t="shared" si="75"/>
        <v>0</v>
      </c>
      <c r="J223" s="3">
        <f t="shared" si="73"/>
        <v>0</v>
      </c>
    </row>
    <row r="224" spans="1:10" ht="6" customHeight="1" x14ac:dyDescent="0.25">
      <c r="A224" s="8"/>
      <c r="B224" s="11"/>
      <c r="C224" s="20"/>
      <c r="D224" s="20"/>
      <c r="E224" s="20"/>
      <c r="F224" s="20"/>
      <c r="G224" s="20"/>
      <c r="H224" s="20"/>
      <c r="I224" s="20"/>
      <c r="J224" s="82"/>
    </row>
    <row r="225" spans="1:10" x14ac:dyDescent="0.25">
      <c r="A225" s="4"/>
      <c r="B225" s="1" t="s">
        <v>17</v>
      </c>
      <c r="C225" s="17">
        <f>C219-SUM(C221:C223)</f>
        <v>0</v>
      </c>
      <c r="D225" s="17">
        <f>D219-SUM(D221:D223)</f>
        <v>0</v>
      </c>
      <c r="E225" s="17">
        <f>E219-SUM(E221:E223)</f>
        <v>0</v>
      </c>
      <c r="F225" s="17">
        <f>F219-SUM(F221:F223)</f>
        <v>0</v>
      </c>
      <c r="G225" s="67">
        <f>IF(F225=0,0,IF(D225=0,0,F225/D225))</f>
        <v>0</v>
      </c>
      <c r="H225" s="17">
        <f>H219-SUM(H221:H223)</f>
        <v>0</v>
      </c>
      <c r="I225" s="17">
        <f>I219-SUM(I221:I223)</f>
        <v>0</v>
      </c>
      <c r="J225" s="3">
        <f t="shared" ref="J225" si="76">IF(I225=0,0,IF(C225=0,0,I225/C225))</f>
        <v>0</v>
      </c>
    </row>
    <row r="226" spans="1:10" ht="15.75" thickBot="1" x14ac:dyDescent="0.3">
      <c r="A226" s="4"/>
      <c r="B226" s="1"/>
      <c r="C226" s="17"/>
      <c r="D226" s="17"/>
      <c r="E226" s="17"/>
      <c r="F226" s="17"/>
      <c r="G226" s="67"/>
      <c r="H226" s="17"/>
      <c r="I226" s="17"/>
      <c r="J226" s="3"/>
    </row>
    <row r="227" spans="1:10" s="68" customFormat="1" ht="16.5" thickTop="1" thickBot="1" x14ac:dyDescent="0.3">
      <c r="A227" s="70" t="s">
        <v>132</v>
      </c>
      <c r="B227" s="1"/>
      <c r="C227" s="76"/>
      <c r="D227" s="17"/>
      <c r="E227" s="123"/>
      <c r="F227" s="125" t="s">
        <v>135</v>
      </c>
      <c r="G227" s="67"/>
      <c r="H227" s="123"/>
      <c r="I227" s="141" t="s">
        <v>134</v>
      </c>
      <c r="J227" s="3"/>
    </row>
    <row r="228" spans="1:10" s="68" customFormat="1" ht="16.5" thickTop="1" thickBot="1" x14ac:dyDescent="0.3">
      <c r="A228" s="70" t="s">
        <v>133</v>
      </c>
      <c r="B228" s="1"/>
      <c r="C228" s="76"/>
      <c r="D228" s="17"/>
      <c r="E228" s="123"/>
      <c r="F228" s="126" t="s">
        <v>136</v>
      </c>
      <c r="G228" s="67"/>
      <c r="H228" s="123"/>
      <c r="I228" s="142"/>
      <c r="J228" s="3"/>
    </row>
    <row r="229" spans="1:10" ht="16.5" thickTop="1" thickBot="1" x14ac:dyDescent="0.3">
      <c r="A229" s="74"/>
      <c r="B229" s="2"/>
      <c r="C229" s="130"/>
      <c r="D229" s="21"/>
      <c r="E229" s="21"/>
      <c r="F229" s="21"/>
      <c r="G229" s="75"/>
      <c r="H229" s="130"/>
      <c r="I229" s="21"/>
      <c r="J229" s="5"/>
    </row>
    <row r="230" spans="1:10" ht="15.75" thickBot="1" x14ac:dyDescent="0.3">
      <c r="A230" s="120" t="s">
        <v>99</v>
      </c>
      <c r="B230" s="116"/>
      <c r="C230" s="117"/>
      <c r="D230" s="117"/>
      <c r="E230" s="117"/>
      <c r="F230" s="117"/>
      <c r="G230" s="117"/>
      <c r="H230" s="117"/>
      <c r="I230" s="117"/>
      <c r="J230" s="121"/>
    </row>
    <row r="231" spans="1:10" ht="15.75" thickBot="1" x14ac:dyDescent="0.3">
      <c r="A231" s="27" t="s">
        <v>18</v>
      </c>
      <c r="B231" s="1" t="s">
        <v>8</v>
      </c>
      <c r="C231" s="16"/>
      <c r="D231" s="17">
        <f>IF(TYPE="8 Month",((C231/12)*8),IF(TYPE="End of Year",C231,0))</f>
        <v>0</v>
      </c>
      <c r="E231" s="16"/>
      <c r="F231" s="17">
        <f>D231-E231</f>
        <v>0</v>
      </c>
      <c r="G231" s="67">
        <f t="shared" ref="G231:G234" si="77">IF(F231=0,0,IF(D231=0,0,F231/D231))</f>
        <v>0</v>
      </c>
      <c r="H231" s="16"/>
      <c r="I231" s="17">
        <f>H231-C231</f>
        <v>0</v>
      </c>
      <c r="J231" s="3">
        <f t="shared" ref="J231:J234" si="78">IF(I231=0,0,IF(C231=0,0,I231/C231))</f>
        <v>0</v>
      </c>
    </row>
    <row r="232" spans="1:10" ht="15.75" thickBot="1" x14ac:dyDescent="0.3">
      <c r="A232" s="69"/>
      <c r="B232" s="1" t="s">
        <v>11</v>
      </c>
      <c r="C232" s="18"/>
      <c r="D232" s="17">
        <f>IF(TYPE="8 Month",((C232/12)*8),IF(TYPE="End of Year",C232,0))</f>
        <v>0</v>
      </c>
      <c r="E232" s="18"/>
      <c r="F232" s="17">
        <f>D232-E232</f>
        <v>0</v>
      </c>
      <c r="G232" s="67">
        <f t="shared" si="77"/>
        <v>0</v>
      </c>
      <c r="H232" s="18"/>
      <c r="I232" s="17">
        <f t="shared" ref="I232:I234" si="79">H232-C232</f>
        <v>0</v>
      </c>
      <c r="J232" s="3">
        <f t="shared" si="78"/>
        <v>0</v>
      </c>
    </row>
    <row r="233" spans="1:10" ht="15.75" thickBot="1" x14ac:dyDescent="0.3">
      <c r="A233" s="27" t="s">
        <v>19</v>
      </c>
      <c r="B233" s="1" t="s">
        <v>12</v>
      </c>
      <c r="C233" s="18"/>
      <c r="D233" s="17">
        <f>IF(TYPE="8 Month",((C233/12)*8),IF(TYPE="End of Year",C233,0))</f>
        <v>0</v>
      </c>
      <c r="E233" s="18"/>
      <c r="F233" s="17">
        <f>D233-E233</f>
        <v>0</v>
      </c>
      <c r="G233" s="67">
        <f t="shared" si="77"/>
        <v>0</v>
      </c>
      <c r="H233" s="18"/>
      <c r="I233" s="17">
        <f t="shared" si="79"/>
        <v>0</v>
      </c>
      <c r="J233" s="3">
        <f t="shared" si="78"/>
        <v>0</v>
      </c>
    </row>
    <row r="234" spans="1:10" ht="15.75" thickBot="1" x14ac:dyDescent="0.3">
      <c r="A234" s="69"/>
      <c r="B234" s="1" t="s">
        <v>9</v>
      </c>
      <c r="C234" s="19"/>
      <c r="D234" s="17">
        <f>IF(TYPE="8 Month",((C234/12)*8),IF(TYPE="End of Year",C234,0))</f>
        <v>0</v>
      </c>
      <c r="E234" s="19"/>
      <c r="F234" s="17">
        <f>D234-E234</f>
        <v>0</v>
      </c>
      <c r="G234" s="67">
        <f t="shared" si="77"/>
        <v>0</v>
      </c>
      <c r="H234" s="19"/>
      <c r="I234" s="17">
        <f t="shared" si="79"/>
        <v>0</v>
      </c>
      <c r="J234" s="3">
        <f t="shared" si="78"/>
        <v>0</v>
      </c>
    </row>
    <row r="235" spans="1:10" ht="6.75" customHeight="1" x14ac:dyDescent="0.25">
      <c r="A235" s="72"/>
      <c r="B235" s="10"/>
      <c r="C235" s="20"/>
      <c r="D235" s="20"/>
      <c r="E235" s="20"/>
      <c r="F235" s="20"/>
      <c r="G235" s="87"/>
      <c r="H235" s="20"/>
      <c r="I235" s="20"/>
      <c r="J235" s="82"/>
    </row>
    <row r="236" spans="1:10" x14ac:dyDescent="0.25">
      <c r="A236" s="100"/>
      <c r="B236" s="1" t="s">
        <v>10</v>
      </c>
      <c r="C236" s="17">
        <f>SUM(C231:C234)</f>
        <v>0</v>
      </c>
      <c r="D236" s="17">
        <f>SUM(D231:D234)</f>
        <v>0</v>
      </c>
      <c r="E236" s="17">
        <f>SUM(E231:E234)</f>
        <v>0</v>
      </c>
      <c r="F236" s="17">
        <f>SUM(F231:F234)</f>
        <v>0</v>
      </c>
      <c r="G236" s="67">
        <f t="shared" ref="G236" si="80">IF(F236=0,0,IF(D236=0,0,F236/D236))</f>
        <v>0</v>
      </c>
      <c r="H236" s="17">
        <f>SUM(H231:H234)</f>
        <v>0</v>
      </c>
      <c r="I236" s="17">
        <f>SUM(I231:I234)</f>
        <v>0</v>
      </c>
      <c r="J236" s="3">
        <f t="shared" ref="J236" si="81">IF(I236=0,0,IF(C236=0,0,I236/C236))</f>
        <v>0</v>
      </c>
    </row>
    <row r="237" spans="1:10" ht="6" customHeight="1" thickBot="1" x14ac:dyDescent="0.3">
      <c r="A237" s="72"/>
      <c r="B237" s="10"/>
      <c r="C237" s="20"/>
      <c r="D237" s="20"/>
      <c r="E237" s="20"/>
      <c r="F237" s="20"/>
      <c r="G237" s="20"/>
      <c r="H237" s="20"/>
      <c r="I237" s="20"/>
      <c r="J237" s="82"/>
    </row>
    <row r="238" spans="1:10" x14ac:dyDescent="0.25">
      <c r="A238" s="70"/>
      <c r="B238" s="1" t="s">
        <v>67</v>
      </c>
      <c r="C238" s="16"/>
      <c r="D238" s="17">
        <f>IF(TYPE="8 Month",((C238/12)*8),IF(TYPE="End of Year",C238,0))</f>
        <v>0</v>
      </c>
      <c r="E238" s="16"/>
      <c r="F238" s="76">
        <f>D238-E238</f>
        <v>0</v>
      </c>
      <c r="G238" s="67">
        <f>IF(F238=0,0,IF(D238=0,0,F238/D238))</f>
        <v>0</v>
      </c>
      <c r="H238" s="16"/>
      <c r="I238" s="17">
        <f>H238-C238</f>
        <v>0</v>
      </c>
      <c r="J238" s="3">
        <f t="shared" ref="J238:J241" si="82">IF(I238=0,0,IF(C238=0,0,I238/C238))</f>
        <v>0</v>
      </c>
    </row>
    <row r="239" spans="1:10" ht="24.75" x14ac:dyDescent="0.25">
      <c r="A239" s="71"/>
      <c r="B239" s="23" t="s">
        <v>21</v>
      </c>
      <c r="C239" s="18"/>
      <c r="D239" s="17">
        <f>IF(TYPE="8 Month",((C239/12)*8),IF(TYPE="End of Year",C239,0))</f>
        <v>0</v>
      </c>
      <c r="E239" s="18"/>
      <c r="F239" s="76">
        <f t="shared" ref="F239:F241" si="83">D239-E239</f>
        <v>0</v>
      </c>
      <c r="G239" s="67">
        <f>IF(F239=0,0,IF(D239=0,0,F239/D239))</f>
        <v>0</v>
      </c>
      <c r="H239" s="18"/>
      <c r="I239" s="17">
        <f t="shared" ref="I239:I241" si="84">H239-C239</f>
        <v>0</v>
      </c>
      <c r="J239" s="3">
        <f t="shared" si="82"/>
        <v>0</v>
      </c>
    </row>
    <row r="240" spans="1:10" ht="24.75" x14ac:dyDescent="0.25">
      <c r="A240" s="100"/>
      <c r="B240" s="23" t="s">
        <v>22</v>
      </c>
      <c r="C240" s="18"/>
      <c r="D240" s="17">
        <f>IF(TYPE="8 Month",((C240/12)*8),IF(TYPE="End of Year",C240,0))</f>
        <v>0</v>
      </c>
      <c r="E240" s="18"/>
      <c r="F240" s="76">
        <f t="shared" si="83"/>
        <v>0</v>
      </c>
      <c r="G240" s="67">
        <f>IF(F240=0,0,IF(D240=0,0,F240/D240))</f>
        <v>0</v>
      </c>
      <c r="H240" s="18"/>
      <c r="I240" s="17">
        <f t="shared" si="84"/>
        <v>0</v>
      </c>
      <c r="J240" s="3">
        <f t="shared" si="82"/>
        <v>0</v>
      </c>
    </row>
    <row r="241" spans="1:10" ht="15.75" thickBot="1" x14ac:dyDescent="0.3">
      <c r="A241" s="4"/>
      <c r="B241" s="1" t="s">
        <v>25</v>
      </c>
      <c r="C241" s="19"/>
      <c r="D241" s="17">
        <f>IF(TYPE="8 Month",((C241/12)*8),IF(TYPE="End of Year",C241,0))</f>
        <v>0</v>
      </c>
      <c r="E241" s="19"/>
      <c r="F241" s="76">
        <f t="shared" si="83"/>
        <v>0</v>
      </c>
      <c r="G241" s="67">
        <f>IF(F241=0,0,IF(D241=0,0,F241/D241))</f>
        <v>0</v>
      </c>
      <c r="H241" s="19"/>
      <c r="I241" s="17">
        <f t="shared" si="84"/>
        <v>0</v>
      </c>
      <c r="J241" s="3">
        <f t="shared" si="82"/>
        <v>0</v>
      </c>
    </row>
    <row r="242" spans="1:10" ht="6" customHeight="1" x14ac:dyDescent="0.25">
      <c r="A242" s="8"/>
      <c r="B242" s="11"/>
      <c r="C242" s="20"/>
      <c r="D242" s="20"/>
      <c r="E242" s="20"/>
      <c r="F242" s="20"/>
      <c r="G242" s="20"/>
      <c r="H242" s="20"/>
      <c r="I242" s="20"/>
      <c r="J242" s="82"/>
    </row>
    <row r="243" spans="1:10" x14ac:dyDescent="0.25">
      <c r="A243" s="4"/>
      <c r="B243" s="1" t="s">
        <v>17</v>
      </c>
      <c r="C243" s="17">
        <f>C236-SUM(C238:C241)</f>
        <v>0</v>
      </c>
      <c r="D243" s="17">
        <f>D236-SUM(D238:D241)</f>
        <v>0</v>
      </c>
      <c r="E243" s="17">
        <f>E236-SUM(E238:E241)</f>
        <v>0</v>
      </c>
      <c r="F243" s="17">
        <f>F236-SUM(F238:F241)</f>
        <v>0</v>
      </c>
      <c r="G243" s="67">
        <f>IF(F243=0,0,IF(D243=0,0,F243/D243))</f>
        <v>0</v>
      </c>
      <c r="H243" s="17">
        <f>H236-SUM(H238:H241)</f>
        <v>0</v>
      </c>
      <c r="I243" s="17">
        <f>I236-SUM(I238:I241)</f>
        <v>0</v>
      </c>
      <c r="J243" s="3">
        <f t="shared" ref="J243" si="85">IF(I243=0,0,IF(C243=0,0,I243/C243))</f>
        <v>0</v>
      </c>
    </row>
    <row r="244" spans="1:10" ht="15.75" thickBot="1" x14ac:dyDescent="0.3">
      <c r="A244" s="4"/>
      <c r="B244" s="1"/>
      <c r="C244" s="17"/>
      <c r="D244" s="17"/>
      <c r="E244" s="17"/>
      <c r="F244" s="17"/>
      <c r="G244" s="67"/>
      <c r="H244" s="17"/>
      <c r="I244" s="17"/>
      <c r="J244" s="3"/>
    </row>
    <row r="245" spans="1:10" s="68" customFormat="1" ht="16.5" thickTop="1" thickBot="1" x14ac:dyDescent="0.3">
      <c r="A245" s="70" t="s">
        <v>132</v>
      </c>
      <c r="B245" s="1"/>
      <c r="C245" s="76"/>
      <c r="D245" s="17"/>
      <c r="E245" s="123"/>
      <c r="F245" s="125" t="s">
        <v>135</v>
      </c>
      <c r="G245" s="67"/>
      <c r="H245" s="123"/>
      <c r="I245" s="141" t="s">
        <v>134</v>
      </c>
      <c r="J245" s="3"/>
    </row>
    <row r="246" spans="1:10" s="68" customFormat="1" ht="16.5" thickTop="1" thickBot="1" x14ac:dyDescent="0.3">
      <c r="A246" s="70" t="s">
        <v>133</v>
      </c>
      <c r="B246" s="1"/>
      <c r="C246" s="76"/>
      <c r="D246" s="17"/>
      <c r="E246" s="123"/>
      <c r="F246" s="126" t="s">
        <v>136</v>
      </c>
      <c r="G246" s="67"/>
      <c r="H246" s="123"/>
      <c r="I246" s="142"/>
      <c r="J246" s="3"/>
    </row>
    <row r="247" spans="1:10" ht="16.5" thickTop="1" thickBot="1" x14ac:dyDescent="0.3">
      <c r="A247" s="77"/>
      <c r="B247" s="1"/>
      <c r="C247" s="17"/>
      <c r="D247" s="17"/>
      <c r="E247" s="17"/>
      <c r="F247" s="17"/>
      <c r="G247" s="67"/>
      <c r="H247" s="17"/>
      <c r="I247" s="17"/>
      <c r="J247" s="67"/>
    </row>
    <row r="248" spans="1:10" ht="15.75" x14ac:dyDescent="0.25">
      <c r="A248" s="152" t="s">
        <v>68</v>
      </c>
      <c r="B248" s="153"/>
      <c r="C248" s="153"/>
      <c r="D248" s="153"/>
      <c r="E248" s="153"/>
      <c r="F248" s="153"/>
      <c r="G248" s="153"/>
      <c r="H248" s="153"/>
      <c r="I248" s="153"/>
      <c r="J248" s="154"/>
    </row>
    <row r="249" spans="1:10" ht="15.75" x14ac:dyDescent="0.25">
      <c r="A249" s="104" t="s">
        <v>100</v>
      </c>
      <c r="B249" s="147"/>
      <c r="C249" s="147"/>
      <c r="D249" s="147"/>
      <c r="E249" s="147"/>
      <c r="F249" s="147"/>
      <c r="G249" s="147"/>
      <c r="H249" s="147"/>
      <c r="I249" s="147"/>
      <c r="J249" s="147"/>
    </row>
    <row r="250" spans="1:10" ht="15.75" x14ac:dyDescent="0.25">
      <c r="A250" s="104" t="s">
        <v>101</v>
      </c>
      <c r="B250" s="147"/>
      <c r="C250" s="147"/>
      <c r="D250" s="147"/>
      <c r="E250" s="147"/>
      <c r="F250" s="147"/>
      <c r="G250" s="147"/>
      <c r="H250" s="147"/>
      <c r="I250" s="147"/>
      <c r="J250" s="147"/>
    </row>
    <row r="251" spans="1:10" ht="15.75" x14ac:dyDescent="0.25">
      <c r="A251" s="104" t="s">
        <v>71</v>
      </c>
      <c r="B251" s="147"/>
      <c r="C251" s="147"/>
      <c r="D251" s="147"/>
      <c r="E251" s="147"/>
      <c r="F251" s="147"/>
      <c r="G251" s="147"/>
      <c r="H251" s="147"/>
      <c r="I251" s="147"/>
      <c r="J251" s="147"/>
    </row>
    <row r="252" spans="1:10" ht="15.75" x14ac:dyDescent="0.25">
      <c r="A252" s="104" t="s">
        <v>69</v>
      </c>
      <c r="B252" s="147"/>
      <c r="C252" s="147"/>
      <c r="D252" s="147"/>
      <c r="E252" s="147"/>
      <c r="F252" s="147"/>
      <c r="G252" s="147"/>
      <c r="H252" s="147"/>
      <c r="I252" s="147"/>
      <c r="J252" s="147"/>
    </row>
    <row r="253" spans="1:10" x14ac:dyDescent="0.25">
      <c r="A253" s="105" t="s">
        <v>70</v>
      </c>
      <c r="B253" s="147"/>
      <c r="C253" s="147"/>
      <c r="D253" s="147"/>
      <c r="E253" s="147"/>
      <c r="F253" s="147"/>
      <c r="G253" s="147"/>
      <c r="H253" s="147"/>
      <c r="I253" s="147"/>
      <c r="J253" s="147"/>
    </row>
    <row r="254" spans="1:10" x14ac:dyDescent="0.25">
      <c r="A254" s="103" t="s">
        <v>102</v>
      </c>
      <c r="B254" s="144"/>
      <c r="C254" s="148"/>
      <c r="D254" s="148"/>
      <c r="E254" s="148"/>
      <c r="F254" s="148"/>
      <c r="G254" s="148"/>
      <c r="H254" s="148"/>
      <c r="I254" s="148"/>
      <c r="J254" s="148"/>
    </row>
    <row r="255" spans="1:10" x14ac:dyDescent="0.25">
      <c r="A255" s="103" t="s">
        <v>103</v>
      </c>
      <c r="B255" s="144"/>
      <c r="C255" s="144"/>
      <c r="D255" s="144"/>
      <c r="E255" s="144"/>
      <c r="F255" s="144"/>
      <c r="G255" s="144"/>
      <c r="H255" s="144"/>
      <c r="I255" s="144"/>
      <c r="J255" s="144"/>
    </row>
    <row r="256" spans="1:10" x14ac:dyDescent="0.25">
      <c r="A256" s="103" t="s">
        <v>110</v>
      </c>
      <c r="B256" s="144"/>
      <c r="C256" s="148"/>
      <c r="D256" s="148"/>
      <c r="E256" s="148"/>
      <c r="F256" s="148"/>
      <c r="G256" s="148"/>
      <c r="H256" s="148"/>
      <c r="I256" s="148"/>
      <c r="J256" s="148"/>
    </row>
    <row r="257" spans="1:10" x14ac:dyDescent="0.25">
      <c r="A257" s="103" t="s">
        <v>104</v>
      </c>
      <c r="B257" s="144"/>
      <c r="C257" s="144"/>
      <c r="D257" s="144"/>
      <c r="E257" s="144"/>
      <c r="F257" s="144"/>
      <c r="G257" s="144"/>
      <c r="H257" s="144"/>
      <c r="I257" s="144"/>
      <c r="J257" s="144"/>
    </row>
    <row r="258" spans="1:10" x14ac:dyDescent="0.25">
      <c r="A258" s="103" t="s">
        <v>105</v>
      </c>
      <c r="B258" s="144"/>
      <c r="C258" s="148"/>
      <c r="D258" s="148"/>
      <c r="E258" s="148"/>
      <c r="F258" s="148"/>
      <c r="G258" s="148"/>
      <c r="H258" s="148"/>
      <c r="I258" s="148"/>
      <c r="J258" s="148"/>
    </row>
    <row r="259" spans="1:10" x14ac:dyDescent="0.25">
      <c r="A259" s="103" t="s">
        <v>106</v>
      </c>
      <c r="B259" s="144"/>
      <c r="C259" s="144"/>
      <c r="D259" s="144"/>
      <c r="E259" s="144"/>
      <c r="F259" s="144"/>
      <c r="G259" s="144"/>
      <c r="H259" s="144"/>
      <c r="I259" s="144"/>
      <c r="J259" s="144"/>
    </row>
    <row r="260" spans="1:10" x14ac:dyDescent="0.25">
      <c r="A260" s="103" t="s">
        <v>107</v>
      </c>
      <c r="B260" s="144"/>
      <c r="C260" s="148"/>
      <c r="D260" s="148"/>
      <c r="E260" s="148"/>
      <c r="F260" s="148"/>
      <c r="G260" s="148"/>
      <c r="H260" s="148"/>
      <c r="I260" s="148"/>
      <c r="J260" s="148"/>
    </row>
    <row r="261" spans="1:10" x14ac:dyDescent="0.25">
      <c r="A261" s="103" t="s">
        <v>109</v>
      </c>
      <c r="B261" s="144"/>
      <c r="C261" s="148"/>
      <c r="D261" s="148"/>
      <c r="E261" s="148"/>
      <c r="F261" s="148"/>
      <c r="G261" s="148"/>
      <c r="H261" s="148"/>
      <c r="I261" s="148"/>
      <c r="J261" s="148"/>
    </row>
    <row r="262" spans="1:10" x14ac:dyDescent="0.25">
      <c r="A262" s="103" t="s">
        <v>108</v>
      </c>
      <c r="B262" s="144"/>
      <c r="C262" s="144"/>
      <c r="D262" s="144"/>
      <c r="E262" s="144"/>
      <c r="F262" s="144"/>
      <c r="G262" s="144"/>
      <c r="H262" s="144"/>
      <c r="I262" s="144"/>
      <c r="J262" s="144"/>
    </row>
    <row r="263" spans="1:10" x14ac:dyDescent="0.25">
      <c r="A263" s="111"/>
      <c r="B263" s="112"/>
      <c r="C263" s="112"/>
      <c r="D263" s="112"/>
      <c r="E263" s="112"/>
      <c r="F263" s="112"/>
      <c r="G263" s="112"/>
      <c r="H263" s="112"/>
      <c r="I263" s="112"/>
      <c r="J263" s="112"/>
    </row>
    <row r="264" spans="1:10" x14ac:dyDescent="0.25">
      <c r="A264" s="111"/>
      <c r="B264" s="112"/>
      <c r="C264" s="112"/>
      <c r="D264" s="112"/>
      <c r="E264" s="112"/>
      <c r="F264" s="112"/>
      <c r="G264" s="112"/>
      <c r="H264" s="112"/>
      <c r="I264" s="112"/>
      <c r="J264" s="112"/>
    </row>
    <row r="265" spans="1:10" x14ac:dyDescent="0.25">
      <c r="A265" s="111"/>
      <c r="B265" s="112"/>
      <c r="C265" s="112"/>
      <c r="D265" s="112"/>
      <c r="E265" s="112"/>
      <c r="F265" s="112"/>
      <c r="G265" s="112"/>
      <c r="H265" s="112"/>
      <c r="I265" s="112"/>
      <c r="J265" s="112"/>
    </row>
    <row r="266" spans="1:10" x14ac:dyDescent="0.25">
      <c r="A266" s="111"/>
      <c r="B266" s="112"/>
      <c r="C266" s="112"/>
      <c r="D266" s="112"/>
      <c r="E266" s="112"/>
      <c r="F266" s="112"/>
      <c r="G266" s="112"/>
      <c r="H266" s="112"/>
      <c r="I266" s="112"/>
      <c r="J266" s="112"/>
    </row>
    <row r="267" spans="1:10" x14ac:dyDescent="0.25">
      <c r="A267" s="111"/>
      <c r="B267" s="112"/>
      <c r="C267" s="112"/>
      <c r="D267" s="112"/>
      <c r="E267" s="112"/>
      <c r="F267" s="112"/>
      <c r="G267" s="112"/>
      <c r="H267" s="112"/>
      <c r="I267" s="112"/>
      <c r="J267" s="112"/>
    </row>
    <row r="268" spans="1:10" x14ac:dyDescent="0.25">
      <c r="A268" s="111"/>
      <c r="B268" s="112"/>
      <c r="C268" s="112"/>
      <c r="D268" s="112"/>
      <c r="E268" s="112"/>
      <c r="F268" s="112"/>
      <c r="G268" s="112"/>
      <c r="H268" s="112"/>
      <c r="I268" s="112"/>
      <c r="J268" s="112"/>
    </row>
    <row r="269" spans="1:10" x14ac:dyDescent="0.25">
      <c r="A269" s="111"/>
      <c r="B269" s="112"/>
      <c r="C269" s="112"/>
      <c r="D269" s="112"/>
      <c r="E269" s="112"/>
      <c r="F269" s="112"/>
      <c r="G269" s="112"/>
      <c r="H269" s="112"/>
      <c r="I269" s="112"/>
      <c r="J269" s="112"/>
    </row>
    <row r="270" spans="1:10" x14ac:dyDescent="0.25">
      <c r="A270" s="111"/>
      <c r="B270" s="112"/>
      <c r="C270" s="112"/>
      <c r="D270" s="112"/>
      <c r="E270" s="112"/>
      <c r="F270" s="112"/>
      <c r="G270" s="112"/>
      <c r="H270" s="112"/>
      <c r="I270" s="112"/>
      <c r="J270" s="112"/>
    </row>
    <row r="271" spans="1:10" ht="15.75" customHeight="1" x14ac:dyDescent="0.25">
      <c r="A271" s="155" t="s">
        <v>72</v>
      </c>
      <c r="B271" s="156"/>
      <c r="C271" s="156"/>
      <c r="D271" s="156"/>
      <c r="E271" s="156"/>
      <c r="F271" s="156"/>
      <c r="G271" s="156"/>
      <c r="H271" s="156"/>
      <c r="I271" s="156"/>
      <c r="J271" s="157"/>
    </row>
    <row r="272" spans="1:10" ht="15.75" x14ac:dyDescent="0.25">
      <c r="A272" s="104" t="s">
        <v>100</v>
      </c>
      <c r="B272" s="144"/>
      <c r="C272" s="144"/>
      <c r="D272" s="144"/>
      <c r="E272" s="144"/>
      <c r="F272" s="144"/>
      <c r="G272" s="144"/>
      <c r="H272" s="144"/>
      <c r="I272" s="144"/>
      <c r="J272" s="144"/>
    </row>
    <row r="273" spans="1:10" ht="15.75" x14ac:dyDescent="0.25">
      <c r="A273" s="104" t="s">
        <v>101</v>
      </c>
      <c r="B273" s="144"/>
      <c r="C273" s="144"/>
      <c r="D273" s="144"/>
      <c r="E273" s="144"/>
      <c r="F273" s="144"/>
      <c r="G273" s="144"/>
      <c r="H273" s="144"/>
      <c r="I273" s="144"/>
      <c r="J273" s="144"/>
    </row>
    <row r="274" spans="1:10" ht="15.75" x14ac:dyDescent="0.25">
      <c r="A274" s="104" t="s">
        <v>71</v>
      </c>
      <c r="B274" s="144"/>
      <c r="C274" s="144"/>
      <c r="D274" s="144"/>
      <c r="E274" s="144"/>
      <c r="F274" s="144"/>
      <c r="G274" s="144"/>
      <c r="H274" s="144"/>
      <c r="I274" s="144"/>
      <c r="J274" s="144"/>
    </row>
    <row r="275" spans="1:10" ht="15.75" x14ac:dyDescent="0.25">
      <c r="A275" s="104" t="s">
        <v>69</v>
      </c>
      <c r="B275" s="144"/>
      <c r="C275" s="144"/>
      <c r="D275" s="144"/>
      <c r="E275" s="144"/>
      <c r="F275" s="144"/>
      <c r="G275" s="144"/>
      <c r="H275" s="144"/>
      <c r="I275" s="144"/>
      <c r="J275" s="144"/>
    </row>
    <row r="276" spans="1:10" x14ac:dyDescent="0.25">
      <c r="A276" s="105" t="s">
        <v>70</v>
      </c>
      <c r="B276" s="161"/>
      <c r="C276" s="145"/>
      <c r="D276" s="145"/>
      <c r="E276" s="145"/>
      <c r="F276" s="145"/>
      <c r="G276" s="145"/>
      <c r="H276" s="145"/>
      <c r="I276" s="145"/>
      <c r="J276" s="162"/>
    </row>
    <row r="277" spans="1:10" ht="15.75" thickBot="1" x14ac:dyDescent="0.3">
      <c r="A277" s="105" t="s">
        <v>102</v>
      </c>
      <c r="B277" s="185"/>
      <c r="C277" s="183"/>
      <c r="D277" s="183"/>
      <c r="E277" s="183"/>
      <c r="F277" s="183"/>
      <c r="G277" s="183"/>
      <c r="H277" s="183"/>
      <c r="I277" s="183"/>
      <c r="J277" s="186"/>
    </row>
    <row r="278" spans="1:10" x14ac:dyDescent="0.25">
      <c r="A278" s="105" t="s">
        <v>103</v>
      </c>
      <c r="B278" s="190"/>
      <c r="C278" s="170"/>
      <c r="D278" s="170"/>
      <c r="E278" s="170"/>
      <c r="F278" s="170"/>
      <c r="G278" s="170"/>
      <c r="H278" s="170"/>
      <c r="I278" s="170"/>
      <c r="J278" s="192"/>
    </row>
    <row r="279" spans="1:10" x14ac:dyDescent="0.25">
      <c r="A279" s="105" t="s">
        <v>110</v>
      </c>
      <c r="B279" s="187"/>
      <c r="C279" s="188"/>
      <c r="D279" s="188"/>
      <c r="E279" s="188"/>
      <c r="F279" s="188"/>
      <c r="G279" s="188"/>
      <c r="H279" s="188"/>
      <c r="I279" s="188"/>
      <c r="J279" s="189"/>
    </row>
    <row r="280" spans="1:10" x14ac:dyDescent="0.25">
      <c r="A280" s="105" t="s">
        <v>104</v>
      </c>
      <c r="B280" s="161"/>
      <c r="C280" s="145"/>
      <c r="D280" s="145"/>
      <c r="E280" s="145"/>
      <c r="F280" s="145"/>
      <c r="G280" s="145"/>
      <c r="H280" s="145"/>
      <c r="I280" s="145"/>
      <c r="J280" s="162"/>
    </row>
    <row r="281" spans="1:10" ht="15.75" thickBot="1" x14ac:dyDescent="0.3">
      <c r="A281" s="105" t="s">
        <v>105</v>
      </c>
      <c r="B281" s="185"/>
      <c r="C281" s="183"/>
      <c r="D281" s="183"/>
      <c r="E281" s="183"/>
      <c r="F281" s="183"/>
      <c r="G281" s="183"/>
      <c r="H281" s="183"/>
      <c r="I281" s="183"/>
      <c r="J281" s="186"/>
    </row>
    <row r="282" spans="1:10" x14ac:dyDescent="0.25">
      <c r="A282" s="105" t="s">
        <v>106</v>
      </c>
      <c r="B282" s="190"/>
      <c r="C282" s="170"/>
      <c r="D282" s="170"/>
      <c r="E282" s="170"/>
      <c r="F282" s="170"/>
      <c r="G282" s="170"/>
      <c r="H282" s="170"/>
      <c r="I282" s="170"/>
      <c r="J282" s="192"/>
    </row>
    <row r="283" spans="1:10" ht="15.75" thickBot="1" x14ac:dyDescent="0.3">
      <c r="A283" s="105" t="s">
        <v>107</v>
      </c>
      <c r="B283" s="185"/>
      <c r="C283" s="183"/>
      <c r="D283" s="183"/>
      <c r="E283" s="183"/>
      <c r="F283" s="183"/>
      <c r="G283" s="183"/>
      <c r="H283" s="183"/>
      <c r="I283" s="183"/>
      <c r="J283" s="186"/>
    </row>
    <row r="284" spans="1:10" x14ac:dyDescent="0.25">
      <c r="A284" s="105" t="s">
        <v>109</v>
      </c>
      <c r="B284" s="190"/>
      <c r="C284" s="175"/>
      <c r="D284" s="175"/>
      <c r="E284" s="175"/>
      <c r="F284" s="175"/>
      <c r="G284" s="175"/>
      <c r="H284" s="175"/>
      <c r="I284" s="175"/>
      <c r="J284" s="191"/>
    </row>
    <row r="285" spans="1:10" ht="15.75" thickBot="1" x14ac:dyDescent="0.3">
      <c r="A285" s="105" t="s">
        <v>108</v>
      </c>
      <c r="B285" s="161"/>
      <c r="C285" s="145"/>
      <c r="D285" s="145"/>
      <c r="E285" s="145"/>
      <c r="F285" s="145"/>
      <c r="G285" s="145"/>
      <c r="H285" s="145"/>
      <c r="I285" s="145"/>
      <c r="J285" s="162"/>
    </row>
    <row r="286" spans="1:10" ht="15.75" customHeight="1" x14ac:dyDescent="0.25">
      <c r="A286" s="166" t="s">
        <v>79</v>
      </c>
      <c r="B286" s="156"/>
      <c r="C286" s="156"/>
      <c r="D286" s="156"/>
      <c r="E286" s="156"/>
      <c r="F286" s="156"/>
      <c r="G286" s="156"/>
      <c r="H286" s="156"/>
      <c r="I286" s="156"/>
      <c r="J286" s="157"/>
    </row>
    <row r="287" spans="1:10" ht="15.75" x14ac:dyDescent="0.25">
      <c r="A287" s="102" t="s">
        <v>100</v>
      </c>
      <c r="B287" s="145"/>
      <c r="C287" s="145"/>
      <c r="D287" s="145"/>
      <c r="E287" s="145"/>
      <c r="F287" s="145"/>
      <c r="G287" s="145"/>
      <c r="H287" s="145"/>
      <c r="I287" s="145"/>
      <c r="J287" s="146"/>
    </row>
    <row r="288" spans="1:10" ht="15.75" x14ac:dyDescent="0.25">
      <c r="A288" s="102" t="s">
        <v>101</v>
      </c>
      <c r="B288" s="145"/>
      <c r="C288" s="145"/>
      <c r="D288" s="145"/>
      <c r="E288" s="145"/>
      <c r="F288" s="145"/>
      <c r="G288" s="145"/>
      <c r="H288" s="145"/>
      <c r="I288" s="145"/>
      <c r="J288" s="146"/>
    </row>
    <row r="289" spans="1:10" ht="15.75" x14ac:dyDescent="0.25">
      <c r="A289" s="102" t="s">
        <v>71</v>
      </c>
      <c r="B289" s="145"/>
      <c r="C289" s="145"/>
      <c r="D289" s="145"/>
      <c r="E289" s="145"/>
      <c r="F289" s="145"/>
      <c r="G289" s="145"/>
      <c r="H289" s="145"/>
      <c r="I289" s="145"/>
      <c r="J289" s="146"/>
    </row>
    <row r="290" spans="1:10" ht="15.75" x14ac:dyDescent="0.25">
      <c r="A290" s="102" t="s">
        <v>69</v>
      </c>
      <c r="B290" s="145"/>
      <c r="C290" s="145"/>
      <c r="D290" s="145"/>
      <c r="E290" s="145"/>
      <c r="F290" s="145"/>
      <c r="G290" s="145"/>
      <c r="H290" s="145"/>
      <c r="I290" s="145"/>
      <c r="J290" s="146"/>
    </row>
    <row r="291" spans="1:10" x14ac:dyDescent="0.25">
      <c r="A291" s="103" t="s">
        <v>70</v>
      </c>
      <c r="B291" s="145"/>
      <c r="C291" s="145"/>
      <c r="D291" s="145"/>
      <c r="E291" s="145"/>
      <c r="F291" s="145"/>
      <c r="G291" s="145"/>
      <c r="H291" s="145"/>
      <c r="I291" s="145"/>
      <c r="J291" s="146"/>
    </row>
    <row r="292" spans="1:10" ht="15.75" thickBot="1" x14ac:dyDescent="0.3">
      <c r="A292" s="103" t="s">
        <v>102</v>
      </c>
      <c r="B292" s="182"/>
      <c r="C292" s="183"/>
      <c r="D292" s="183"/>
      <c r="E292" s="183"/>
      <c r="F292" s="183"/>
      <c r="G292" s="183"/>
      <c r="H292" s="183"/>
      <c r="I292" s="183"/>
      <c r="J292" s="184"/>
    </row>
    <row r="293" spans="1:10" x14ac:dyDescent="0.25">
      <c r="A293" s="103" t="s">
        <v>103</v>
      </c>
      <c r="B293" s="170"/>
      <c r="C293" s="170"/>
      <c r="D293" s="170"/>
      <c r="E293" s="170"/>
      <c r="F293" s="170"/>
      <c r="G293" s="170"/>
      <c r="H293" s="170"/>
      <c r="I293" s="170"/>
      <c r="J293" s="171"/>
    </row>
    <row r="294" spans="1:10" ht="15.75" thickBot="1" x14ac:dyDescent="0.3">
      <c r="A294" s="103" t="s">
        <v>110</v>
      </c>
      <c r="B294" s="182"/>
      <c r="C294" s="183"/>
      <c r="D294" s="183"/>
      <c r="E294" s="183"/>
      <c r="F294" s="183"/>
      <c r="G294" s="183"/>
      <c r="H294" s="183"/>
      <c r="I294" s="183"/>
      <c r="J294" s="184"/>
    </row>
    <row r="295" spans="1:10" x14ac:dyDescent="0.25">
      <c r="A295" s="103" t="s">
        <v>104</v>
      </c>
      <c r="B295" s="170"/>
      <c r="C295" s="170"/>
      <c r="D295" s="170"/>
      <c r="E295" s="170"/>
      <c r="F295" s="170"/>
      <c r="G295" s="170"/>
      <c r="H295" s="170"/>
      <c r="I295" s="170"/>
      <c r="J295" s="171"/>
    </row>
    <row r="296" spans="1:10" ht="15.75" thickBot="1" x14ac:dyDescent="0.3">
      <c r="A296" s="103" t="s">
        <v>105</v>
      </c>
      <c r="B296" s="182"/>
      <c r="C296" s="183"/>
      <c r="D296" s="183"/>
      <c r="E296" s="183"/>
      <c r="F296" s="183"/>
      <c r="G296" s="183"/>
      <c r="H296" s="183"/>
      <c r="I296" s="183"/>
      <c r="J296" s="184"/>
    </row>
    <row r="297" spans="1:10" x14ac:dyDescent="0.25">
      <c r="A297" s="103" t="s">
        <v>106</v>
      </c>
      <c r="B297" s="170"/>
      <c r="C297" s="170"/>
      <c r="D297" s="170"/>
      <c r="E297" s="170"/>
      <c r="F297" s="170"/>
      <c r="G297" s="170"/>
      <c r="H297" s="170"/>
      <c r="I297" s="170"/>
      <c r="J297" s="171"/>
    </row>
    <row r="298" spans="1:10" ht="15.75" thickBot="1" x14ac:dyDescent="0.3">
      <c r="A298" s="103" t="s">
        <v>107</v>
      </c>
      <c r="B298" s="182"/>
      <c r="C298" s="183"/>
      <c r="D298" s="183"/>
      <c r="E298" s="183"/>
      <c r="F298" s="183"/>
      <c r="G298" s="183"/>
      <c r="H298" s="183"/>
      <c r="I298" s="183"/>
      <c r="J298" s="184"/>
    </row>
    <row r="299" spans="1:10" x14ac:dyDescent="0.25">
      <c r="A299" s="103" t="s">
        <v>109</v>
      </c>
      <c r="B299" s="170"/>
      <c r="C299" s="175"/>
      <c r="D299" s="175"/>
      <c r="E299" s="175"/>
      <c r="F299" s="175"/>
      <c r="G299" s="175"/>
      <c r="H299" s="175"/>
      <c r="I299" s="175"/>
      <c r="J299" s="176"/>
    </row>
    <row r="300" spans="1:10" ht="15.75" thickBot="1" x14ac:dyDescent="0.3">
      <c r="A300" s="106" t="s">
        <v>108</v>
      </c>
      <c r="B300" s="145"/>
      <c r="C300" s="145"/>
      <c r="D300" s="145"/>
      <c r="E300" s="145"/>
      <c r="F300" s="145"/>
      <c r="G300" s="145"/>
      <c r="H300" s="145"/>
      <c r="I300" s="145"/>
      <c r="J300" s="146"/>
    </row>
    <row r="301" spans="1:10" ht="32.25" customHeight="1" thickBot="1" x14ac:dyDescent="0.3">
      <c r="A301" s="158" t="s">
        <v>81</v>
      </c>
      <c r="B301" s="159"/>
      <c r="C301" s="159"/>
      <c r="D301" s="159"/>
      <c r="E301" s="159"/>
      <c r="F301" s="159"/>
      <c r="G301" s="159"/>
      <c r="H301" s="159"/>
      <c r="I301" s="159"/>
      <c r="J301" s="160"/>
    </row>
    <row r="302" spans="1:10" ht="16.5" customHeight="1" thickTop="1" x14ac:dyDescent="0.25">
      <c r="A302" s="167" t="s">
        <v>111</v>
      </c>
      <c r="B302" s="168"/>
      <c r="C302" s="168"/>
      <c r="D302" s="168"/>
      <c r="E302" s="168"/>
      <c r="F302" s="168"/>
      <c r="G302" s="168"/>
      <c r="H302" s="168"/>
      <c r="I302" s="168"/>
      <c r="J302" s="169"/>
    </row>
    <row r="303" spans="1:10" ht="15.75" thickBot="1" x14ac:dyDescent="0.3">
      <c r="A303" s="172"/>
      <c r="B303" s="173"/>
      <c r="C303" s="173"/>
      <c r="D303" s="173"/>
      <c r="E303" s="173"/>
      <c r="F303" s="173"/>
      <c r="G303" s="173"/>
      <c r="H303" s="173"/>
      <c r="I303" s="173"/>
      <c r="J303" s="174"/>
    </row>
    <row r="304" spans="1:10" ht="42.75" customHeight="1" thickTop="1" x14ac:dyDescent="0.25">
      <c r="A304" s="179" t="s">
        <v>83</v>
      </c>
      <c r="B304" s="180"/>
      <c r="C304" s="180"/>
      <c r="D304" s="180"/>
      <c r="E304" s="180"/>
      <c r="F304" s="180"/>
      <c r="G304" s="180"/>
      <c r="H304" s="180"/>
      <c r="I304" s="180"/>
      <c r="J304" s="181"/>
    </row>
    <row r="305" spans="1:10" ht="20.25" thickBot="1" x14ac:dyDescent="0.3">
      <c r="A305" s="84" t="s">
        <v>76</v>
      </c>
      <c r="B305" s="99"/>
      <c r="C305" s="84" t="s">
        <v>77</v>
      </c>
      <c r="D305" s="149"/>
      <c r="E305" s="149"/>
      <c r="F305" s="149"/>
      <c r="G305" s="84" t="s">
        <v>80</v>
      </c>
      <c r="H305" s="177"/>
      <c r="I305" s="177"/>
      <c r="J305" s="178"/>
    </row>
    <row r="306" spans="1:10" ht="16.5" thickTop="1" thickBot="1" x14ac:dyDescent="0.3">
      <c r="A306" s="163"/>
      <c r="B306" s="164"/>
      <c r="C306" s="164"/>
      <c r="D306" s="164"/>
      <c r="E306" s="164"/>
      <c r="F306" s="164"/>
      <c r="G306" s="164"/>
      <c r="H306" s="164"/>
      <c r="I306" s="164"/>
      <c r="J306" s="165"/>
    </row>
    <row r="316" spans="1:10" x14ac:dyDescent="0.25">
      <c r="B316" s="78"/>
    </row>
    <row r="318" spans="1:10" x14ac:dyDescent="0.25">
      <c r="A318" s="78"/>
    </row>
  </sheetData>
  <sheetProtection password="CC68" sheet="1" objects="1" scenarios="1"/>
  <mergeCells count="67">
    <mergeCell ref="B293:J293"/>
    <mergeCell ref="B295:J295"/>
    <mergeCell ref="B292:J292"/>
    <mergeCell ref="B294:J294"/>
    <mergeCell ref="B277:J277"/>
    <mergeCell ref="B279:J279"/>
    <mergeCell ref="B281:J281"/>
    <mergeCell ref="B283:J283"/>
    <mergeCell ref="B284:J284"/>
    <mergeCell ref="B278:J278"/>
    <mergeCell ref="B280:J280"/>
    <mergeCell ref="B282:J282"/>
    <mergeCell ref="B288:J288"/>
    <mergeCell ref="B276:J276"/>
    <mergeCell ref="B285:J285"/>
    <mergeCell ref="A306:J306"/>
    <mergeCell ref="A286:J286"/>
    <mergeCell ref="A302:J302"/>
    <mergeCell ref="B297:J297"/>
    <mergeCell ref="B300:J300"/>
    <mergeCell ref="A303:J303"/>
    <mergeCell ref="B299:J299"/>
    <mergeCell ref="H305:J305"/>
    <mergeCell ref="A304:J304"/>
    <mergeCell ref="B296:J296"/>
    <mergeCell ref="B298:J298"/>
    <mergeCell ref="B289:J289"/>
    <mergeCell ref="B290:J290"/>
    <mergeCell ref="B291:J291"/>
    <mergeCell ref="B272:J272"/>
    <mergeCell ref="B256:J256"/>
    <mergeCell ref="D305:F305"/>
    <mergeCell ref="B1:C1"/>
    <mergeCell ref="A248:J248"/>
    <mergeCell ref="A271:J271"/>
    <mergeCell ref="B253:J253"/>
    <mergeCell ref="B255:J255"/>
    <mergeCell ref="B257:J257"/>
    <mergeCell ref="B259:J259"/>
    <mergeCell ref="B262:J262"/>
    <mergeCell ref="B254:J254"/>
    <mergeCell ref="A301:J301"/>
    <mergeCell ref="B258:J258"/>
    <mergeCell ref="B260:J260"/>
    <mergeCell ref="B261:J261"/>
    <mergeCell ref="B273:J273"/>
    <mergeCell ref="B274:J274"/>
    <mergeCell ref="B275:J275"/>
    <mergeCell ref="B287:J287"/>
    <mergeCell ref="I120:I121"/>
    <mergeCell ref="I137:I138"/>
    <mergeCell ref="I155:I156"/>
    <mergeCell ref="I174:I175"/>
    <mergeCell ref="I193:I194"/>
    <mergeCell ref="I210:I211"/>
    <mergeCell ref="I227:I228"/>
    <mergeCell ref="I245:I246"/>
    <mergeCell ref="B249:J249"/>
    <mergeCell ref="B250:J250"/>
    <mergeCell ref="B251:J251"/>
    <mergeCell ref="B252:J252"/>
    <mergeCell ref="I21:I22"/>
    <mergeCell ref="I54:I55"/>
    <mergeCell ref="I70:I71"/>
    <mergeCell ref="I86:I87"/>
    <mergeCell ref="I103:I104"/>
    <mergeCell ref="I38:I39"/>
  </mergeCells>
  <pageMargins left="0.25" right="0.25" top="0.75" bottom="0.75" header="0.3" footer="0.3"/>
  <pageSetup scale="90" orientation="landscape" r:id="rId1"/>
  <headerFooter>
    <oddHeader>&amp;CDDS EXPENSE REPORT</oddHeader>
  </headerFooter>
  <ignoredErrors>
    <ignoredError sqref="G79 G47 G52 G63 G68 G84 G95 G112 G118"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00"/>
  <sheetViews>
    <sheetView zoomScale="90" zoomScaleNormal="90" workbookViewId="0">
      <selection activeCell="N43" sqref="N43"/>
    </sheetView>
  </sheetViews>
  <sheetFormatPr defaultRowHeight="15" x14ac:dyDescent="0.25"/>
  <cols>
    <col min="1" max="1" width="9.5703125" customWidth="1"/>
    <col min="2" max="2" width="3.5703125" customWidth="1"/>
    <col min="3" max="3" width="9.28515625" customWidth="1"/>
    <col min="4" max="4" width="8.42578125" customWidth="1"/>
    <col min="5" max="5" width="9.140625" customWidth="1"/>
    <col min="6" max="7" width="9.28515625" customWidth="1"/>
    <col min="8" max="8" width="11.85546875" customWidth="1"/>
    <col min="9" max="9" width="11.140625" customWidth="1"/>
    <col min="10" max="10" width="9.28515625" customWidth="1"/>
    <col min="11" max="11" width="13.28515625" customWidth="1"/>
    <col min="12" max="12" width="9.28515625" customWidth="1"/>
    <col min="13" max="13" width="14.140625" customWidth="1"/>
    <col min="14" max="14" width="17.7109375" customWidth="1"/>
    <col min="15" max="15" width="14.85546875" customWidth="1"/>
    <col min="16" max="16" width="13" customWidth="1"/>
    <col min="17" max="17" width="9.28515625" hidden="1" customWidth="1"/>
    <col min="18" max="18" width="9.140625" hidden="1" customWidth="1"/>
    <col min="20" max="20" width="9.140625" customWidth="1"/>
    <col min="21" max="21" width="12.5703125" bestFit="1" customWidth="1"/>
  </cols>
  <sheetData>
    <row r="1" spans="1:21" x14ac:dyDescent="0.25">
      <c r="A1" s="196" t="s">
        <v>51</v>
      </c>
      <c r="B1" s="197"/>
      <c r="C1" s="197"/>
      <c r="D1" s="197"/>
      <c r="E1" s="197"/>
      <c r="F1" s="197"/>
      <c r="G1" s="197"/>
      <c r="H1" s="197"/>
      <c r="I1" s="197"/>
      <c r="J1" s="197"/>
      <c r="K1" s="197"/>
      <c r="L1" s="197"/>
      <c r="M1" s="197"/>
      <c r="N1" s="197"/>
      <c r="O1" s="197"/>
      <c r="P1" s="198"/>
    </row>
    <row r="2" spans="1:21" x14ac:dyDescent="0.25">
      <c r="A2" s="199" t="s">
        <v>52</v>
      </c>
      <c r="B2" s="200"/>
      <c r="C2" s="200"/>
      <c r="D2" s="200"/>
      <c r="E2" s="200"/>
      <c r="F2" s="200"/>
      <c r="G2" s="200"/>
      <c r="H2" s="200"/>
      <c r="I2" s="200"/>
      <c r="J2" s="200"/>
      <c r="K2" s="200"/>
      <c r="L2" s="200"/>
      <c r="M2" s="200"/>
      <c r="N2" s="200"/>
      <c r="O2" s="200"/>
      <c r="P2" s="201"/>
    </row>
    <row r="3" spans="1:21" x14ac:dyDescent="0.25">
      <c r="A3" s="202" t="s">
        <v>127</v>
      </c>
      <c r="B3" s="203"/>
      <c r="C3" s="203"/>
      <c r="D3" s="203"/>
      <c r="E3" s="203"/>
      <c r="F3" s="203"/>
      <c r="G3" s="203"/>
      <c r="H3" s="203"/>
      <c r="I3" s="203"/>
      <c r="J3" s="203"/>
      <c r="K3" s="203"/>
      <c r="L3" s="203"/>
      <c r="M3" s="203"/>
      <c r="N3" s="203"/>
      <c r="O3" s="203"/>
      <c r="P3" s="204"/>
    </row>
    <row r="4" spans="1:21" x14ac:dyDescent="0.25">
      <c r="A4" s="202" t="s">
        <v>128</v>
      </c>
      <c r="B4" s="203"/>
      <c r="C4" s="203"/>
      <c r="D4" s="203"/>
      <c r="E4" s="203"/>
      <c r="F4" s="203"/>
      <c r="G4" s="203"/>
      <c r="H4" s="203"/>
      <c r="I4" s="203"/>
      <c r="J4" s="203"/>
      <c r="K4" s="203"/>
      <c r="L4" s="203"/>
      <c r="M4" s="203"/>
      <c r="N4" s="203"/>
      <c r="O4" s="203"/>
      <c r="P4" s="204"/>
    </row>
    <row r="5" spans="1:21" ht="15.75" thickBot="1" x14ac:dyDescent="0.3">
      <c r="A5" s="205" t="s">
        <v>53</v>
      </c>
      <c r="B5" s="206"/>
      <c r="C5" s="206"/>
      <c r="D5" s="206"/>
      <c r="E5" s="206"/>
      <c r="F5" s="206"/>
      <c r="G5" s="206"/>
      <c r="H5" s="206"/>
      <c r="I5" s="206"/>
      <c r="J5" s="206"/>
      <c r="K5" s="206"/>
      <c r="L5" s="206"/>
      <c r="M5" s="206"/>
      <c r="N5" s="206"/>
      <c r="O5" s="206"/>
      <c r="P5" s="207"/>
    </row>
    <row r="6" spans="1:21" ht="15.75" thickBot="1" x14ac:dyDescent="0.3">
      <c r="A6" s="59"/>
      <c r="B6" s="45">
        <v>1</v>
      </c>
      <c r="C6" s="45" t="s">
        <v>29</v>
      </c>
      <c r="D6" s="45"/>
      <c r="E6" s="45"/>
      <c r="F6" s="45"/>
      <c r="G6" s="45"/>
      <c r="H6" s="45"/>
      <c r="I6" s="45"/>
      <c r="J6" s="45"/>
      <c r="K6" s="45"/>
      <c r="L6" s="45"/>
      <c r="M6" s="45"/>
      <c r="N6" s="45"/>
      <c r="O6" s="45"/>
      <c r="P6" s="46"/>
    </row>
    <row r="7" spans="1:21" ht="15.75" thickBot="1" x14ac:dyDescent="0.3">
      <c r="A7" s="26"/>
      <c r="B7" s="36">
        <v>2</v>
      </c>
      <c r="C7" s="36" t="s">
        <v>47</v>
      </c>
      <c r="D7" s="36"/>
      <c r="E7" s="36"/>
      <c r="F7" s="36"/>
      <c r="G7" s="36"/>
      <c r="H7" s="36"/>
      <c r="I7" s="36"/>
      <c r="J7" s="36"/>
      <c r="K7" s="36"/>
      <c r="L7" s="36"/>
      <c r="M7" s="36"/>
      <c r="N7" s="36"/>
      <c r="O7" s="36"/>
      <c r="P7" s="49"/>
    </row>
    <row r="8" spans="1:21" ht="15.75" thickBot="1" x14ac:dyDescent="0.3">
      <c r="A8" s="36"/>
      <c r="B8" s="36">
        <v>3</v>
      </c>
      <c r="C8" s="36" t="s">
        <v>130</v>
      </c>
      <c r="D8" s="36"/>
      <c r="E8" s="36"/>
      <c r="F8" s="36"/>
      <c r="G8" s="36"/>
      <c r="H8" s="36"/>
      <c r="I8" s="36"/>
      <c r="J8" s="36"/>
      <c r="K8" s="97"/>
      <c r="L8" s="36"/>
      <c r="M8" s="36"/>
      <c r="N8" s="36"/>
      <c r="O8" s="36"/>
      <c r="P8" s="49"/>
    </row>
    <row r="9" spans="1:21" ht="15.75" thickBot="1" x14ac:dyDescent="0.3">
      <c r="A9" s="36"/>
      <c r="B9" s="36"/>
      <c r="C9" s="97" t="s">
        <v>89</v>
      </c>
      <c r="D9" s="35"/>
      <c r="E9" s="36" t="s">
        <v>66</v>
      </c>
      <c r="F9" s="35"/>
      <c r="G9" s="36" t="s">
        <v>54</v>
      </c>
      <c r="H9" s="35"/>
      <c r="I9" s="42" t="s">
        <v>112</v>
      </c>
      <c r="J9" s="35"/>
      <c r="K9" s="36" t="s">
        <v>94</v>
      </c>
      <c r="L9" s="35"/>
      <c r="M9" s="42" t="s">
        <v>96</v>
      </c>
      <c r="N9" s="35"/>
      <c r="O9" t="s">
        <v>98</v>
      </c>
      <c r="P9" s="35"/>
      <c r="Q9" s="85"/>
    </row>
    <row r="10" spans="1:21" ht="15.75" thickBot="1" x14ac:dyDescent="0.3">
      <c r="A10" s="36"/>
      <c r="B10" s="36"/>
      <c r="C10" s="97" t="s">
        <v>90</v>
      </c>
      <c r="D10" s="35"/>
      <c r="E10" s="36" t="s">
        <v>26</v>
      </c>
      <c r="F10" s="35"/>
      <c r="G10" s="36" t="s">
        <v>91</v>
      </c>
      <c r="H10" s="35"/>
      <c r="I10" s="42" t="s">
        <v>93</v>
      </c>
      <c r="J10" s="35"/>
      <c r="K10" s="36" t="s">
        <v>95</v>
      </c>
      <c r="L10" s="35"/>
      <c r="M10" s="42" t="s">
        <v>97</v>
      </c>
      <c r="N10" s="35"/>
      <c r="O10" t="s">
        <v>99</v>
      </c>
      <c r="P10" s="35"/>
      <c r="Q10" s="91"/>
      <c r="R10" s="91"/>
      <c r="S10" s="92"/>
    </row>
    <row r="11" spans="1:21" ht="15.75" thickBot="1" x14ac:dyDescent="0.3">
      <c r="A11" s="36"/>
      <c r="B11" s="36">
        <v>4</v>
      </c>
      <c r="C11" s="36" t="s">
        <v>48</v>
      </c>
      <c r="D11" s="36"/>
      <c r="E11" s="36"/>
      <c r="F11" s="36"/>
      <c r="G11" s="36"/>
      <c r="H11" s="36"/>
      <c r="I11" s="36"/>
      <c r="J11" s="36"/>
      <c r="K11" s="36"/>
      <c r="L11" s="36"/>
      <c r="M11" s="36"/>
      <c r="N11" s="36"/>
      <c r="O11" s="36"/>
      <c r="P11" s="49"/>
      <c r="S11" s="91"/>
      <c r="T11" s="91"/>
      <c r="U11" s="92"/>
    </row>
    <row r="12" spans="1:21" ht="15.75" thickBot="1" x14ac:dyDescent="0.3">
      <c r="A12" s="36"/>
      <c r="B12" s="36"/>
      <c r="C12" s="97" t="s">
        <v>89</v>
      </c>
      <c r="D12" s="35"/>
      <c r="E12" s="36" t="s">
        <v>66</v>
      </c>
      <c r="F12" s="35"/>
      <c r="G12" s="36" t="s">
        <v>54</v>
      </c>
      <c r="H12" s="35"/>
      <c r="I12" s="42" t="s">
        <v>112</v>
      </c>
      <c r="J12" s="35"/>
      <c r="K12" s="36" t="s">
        <v>94</v>
      </c>
      <c r="L12" s="35"/>
      <c r="M12" s="42" t="s">
        <v>96</v>
      </c>
      <c r="N12" s="35"/>
      <c r="O12" t="s">
        <v>98</v>
      </c>
      <c r="P12" s="35"/>
      <c r="S12" s="91"/>
      <c r="T12" s="91"/>
      <c r="U12" s="93"/>
    </row>
    <row r="13" spans="1:21" ht="15.75" thickBot="1" x14ac:dyDescent="0.3">
      <c r="A13" s="36"/>
      <c r="B13" s="36"/>
      <c r="C13" s="97" t="s">
        <v>90</v>
      </c>
      <c r="D13" s="35"/>
      <c r="E13" s="36" t="s">
        <v>26</v>
      </c>
      <c r="F13" s="35"/>
      <c r="G13" s="36" t="s">
        <v>91</v>
      </c>
      <c r="H13" s="35"/>
      <c r="I13" s="42" t="s">
        <v>93</v>
      </c>
      <c r="J13" s="35"/>
      <c r="K13" s="36" t="s">
        <v>95</v>
      </c>
      <c r="L13" s="35"/>
      <c r="M13" s="42" t="s">
        <v>97</v>
      </c>
      <c r="N13" s="35"/>
      <c r="O13" t="s">
        <v>99</v>
      </c>
      <c r="P13" s="35"/>
      <c r="S13" s="91"/>
      <c r="T13" s="91"/>
      <c r="U13" s="91"/>
    </row>
    <row r="14" spans="1:21" ht="15.75" thickBot="1" x14ac:dyDescent="0.3">
      <c r="A14" s="36"/>
      <c r="B14" s="36">
        <v>5</v>
      </c>
      <c r="C14" s="97" t="s">
        <v>28</v>
      </c>
      <c r="D14" s="36"/>
      <c r="E14" s="36"/>
      <c r="F14" s="36"/>
      <c r="G14" s="36"/>
      <c r="H14" s="36"/>
      <c r="I14" s="36"/>
      <c r="J14" s="36"/>
      <c r="K14" s="36"/>
      <c r="L14" s="36"/>
      <c r="M14" s="36"/>
      <c r="N14" s="36"/>
      <c r="O14" s="36"/>
      <c r="P14" s="49"/>
      <c r="S14" s="94"/>
      <c r="T14" s="91"/>
      <c r="U14" s="91"/>
    </row>
    <row r="15" spans="1:21" ht="15.75" thickBot="1" x14ac:dyDescent="0.3">
      <c r="A15" s="36"/>
      <c r="B15" s="36"/>
      <c r="C15" s="97" t="s">
        <v>89</v>
      </c>
      <c r="D15" s="35"/>
      <c r="E15" s="36" t="s">
        <v>111</v>
      </c>
      <c r="F15" s="35"/>
      <c r="G15" s="36" t="s">
        <v>111</v>
      </c>
      <c r="H15" s="35"/>
      <c r="I15" s="42" t="s">
        <v>112</v>
      </c>
      <c r="J15" s="35"/>
      <c r="K15" s="36" t="s">
        <v>94</v>
      </c>
      <c r="L15" s="35"/>
      <c r="M15" s="42" t="s">
        <v>96</v>
      </c>
      <c r="N15" s="35"/>
      <c r="O15" t="s">
        <v>98</v>
      </c>
      <c r="P15" s="35"/>
      <c r="S15" s="91"/>
      <c r="T15" s="91"/>
      <c r="U15" s="92"/>
    </row>
    <row r="16" spans="1:21" ht="15.75" thickBot="1" x14ac:dyDescent="0.3">
      <c r="A16" s="113"/>
      <c r="B16" s="36"/>
      <c r="C16" s="97" t="s">
        <v>90</v>
      </c>
      <c r="D16" s="35"/>
      <c r="E16" s="36" t="s">
        <v>111</v>
      </c>
      <c r="F16" s="35"/>
      <c r="G16" s="36" t="s">
        <v>91</v>
      </c>
      <c r="H16" s="35"/>
      <c r="I16" s="42" t="s">
        <v>93</v>
      </c>
      <c r="J16" s="35"/>
      <c r="K16" s="36" t="s">
        <v>95</v>
      </c>
      <c r="L16" s="35"/>
      <c r="M16" s="42" t="s">
        <v>97</v>
      </c>
      <c r="N16" s="35"/>
      <c r="O16" t="s">
        <v>99</v>
      </c>
      <c r="P16" s="35"/>
      <c r="S16" s="91"/>
      <c r="T16" s="91"/>
      <c r="U16" s="92"/>
    </row>
    <row r="17" spans="1:21" ht="15.75" thickBot="1" x14ac:dyDescent="0.3">
      <c r="A17" s="36"/>
      <c r="B17" s="36">
        <v>6</v>
      </c>
      <c r="C17" s="97" t="s">
        <v>27</v>
      </c>
      <c r="D17" s="36"/>
      <c r="E17" s="36"/>
      <c r="F17" s="36"/>
      <c r="G17" s="36"/>
      <c r="H17" s="36"/>
      <c r="I17" s="36"/>
      <c r="J17" s="36"/>
      <c r="K17" s="36"/>
      <c r="L17" s="36"/>
      <c r="M17" s="36"/>
      <c r="N17" s="36"/>
      <c r="O17" s="36"/>
      <c r="P17" s="49"/>
      <c r="S17" s="91"/>
      <c r="T17" s="91"/>
      <c r="U17" s="92"/>
    </row>
    <row r="18" spans="1:21" ht="15.75" thickBot="1" x14ac:dyDescent="0.3">
      <c r="A18" s="36"/>
      <c r="B18" s="36"/>
      <c r="C18" s="97" t="s">
        <v>89</v>
      </c>
      <c r="D18" s="35"/>
      <c r="E18" s="36" t="s">
        <v>111</v>
      </c>
      <c r="F18" s="35"/>
      <c r="G18" s="36" t="s">
        <v>111</v>
      </c>
      <c r="H18" s="35"/>
      <c r="I18" s="42" t="s">
        <v>112</v>
      </c>
      <c r="J18" s="35"/>
      <c r="K18" s="36" t="s">
        <v>94</v>
      </c>
      <c r="L18" s="35"/>
      <c r="M18" s="42" t="s">
        <v>96</v>
      </c>
      <c r="N18" s="35"/>
      <c r="O18" t="s">
        <v>98</v>
      </c>
      <c r="P18" s="35"/>
      <c r="S18" s="91"/>
      <c r="T18" s="91"/>
      <c r="U18" s="93"/>
    </row>
    <row r="19" spans="1:21" ht="15.75" thickBot="1" x14ac:dyDescent="0.3">
      <c r="A19" s="113"/>
      <c r="B19" s="36"/>
      <c r="C19" s="97" t="s">
        <v>90</v>
      </c>
      <c r="D19" s="35"/>
      <c r="E19" s="36" t="s">
        <v>111</v>
      </c>
      <c r="F19" s="35"/>
      <c r="G19" s="36" t="s">
        <v>91</v>
      </c>
      <c r="H19" s="35"/>
      <c r="I19" s="42" t="s">
        <v>93</v>
      </c>
      <c r="J19" s="35"/>
      <c r="K19" s="36" t="s">
        <v>95</v>
      </c>
      <c r="L19" s="35"/>
      <c r="M19" s="42" t="s">
        <v>97</v>
      </c>
      <c r="N19" s="35"/>
      <c r="O19" t="s">
        <v>99</v>
      </c>
      <c r="P19" s="35"/>
      <c r="S19" s="91"/>
      <c r="T19" s="91"/>
      <c r="U19" s="93"/>
    </row>
    <row r="20" spans="1:21" ht="15.75" thickBot="1" x14ac:dyDescent="0.3">
      <c r="A20" s="4"/>
      <c r="B20" s="36">
        <v>7</v>
      </c>
      <c r="C20" s="36" t="s">
        <v>75</v>
      </c>
      <c r="D20" s="36"/>
      <c r="E20" s="36"/>
      <c r="F20" s="36"/>
      <c r="G20" s="36"/>
      <c r="H20" s="36"/>
      <c r="I20" s="36"/>
      <c r="J20" s="36"/>
      <c r="K20" s="36"/>
      <c r="L20" s="36"/>
      <c r="M20" s="36"/>
      <c r="N20" s="36"/>
      <c r="O20" s="36"/>
      <c r="P20" s="49"/>
      <c r="S20" s="91"/>
      <c r="T20" s="91"/>
      <c r="U20" s="91"/>
    </row>
    <row r="21" spans="1:21" ht="15.75" thickBot="1" x14ac:dyDescent="0.3">
      <c r="A21" s="26"/>
      <c r="B21" s="36"/>
      <c r="C21" s="36"/>
      <c r="D21" s="36" t="s">
        <v>42</v>
      </c>
      <c r="E21" s="36" t="s">
        <v>89</v>
      </c>
      <c r="F21" s="36"/>
      <c r="G21" s="36"/>
      <c r="H21" s="36"/>
      <c r="I21" s="36"/>
      <c r="J21" s="36"/>
      <c r="K21" s="36"/>
      <c r="L21" s="36"/>
      <c r="M21" s="36"/>
      <c r="N21" s="36"/>
      <c r="O21" s="36"/>
      <c r="P21" s="49"/>
      <c r="S21" s="91"/>
      <c r="T21" s="91"/>
      <c r="U21" s="92"/>
    </row>
    <row r="22" spans="1:21" ht="15.75" thickBot="1" x14ac:dyDescent="0.3">
      <c r="A22" s="26"/>
      <c r="B22" s="36"/>
      <c r="C22" s="36"/>
      <c r="D22" s="36"/>
      <c r="E22" s="36" t="s">
        <v>30</v>
      </c>
      <c r="F22" s="36" t="s">
        <v>31</v>
      </c>
      <c r="G22" s="36"/>
      <c r="H22" s="36"/>
      <c r="I22" s="36"/>
      <c r="J22" s="36"/>
      <c r="K22" s="36"/>
      <c r="L22" s="36"/>
      <c r="M22" s="36"/>
      <c r="N22" s="36"/>
      <c r="O22" s="36"/>
      <c r="P22" s="49"/>
      <c r="S22" s="91"/>
      <c r="T22" s="91"/>
      <c r="U22" s="93"/>
    </row>
    <row r="23" spans="1:21" ht="15.75" thickBot="1" x14ac:dyDescent="0.3">
      <c r="A23" s="26"/>
      <c r="B23" s="36"/>
      <c r="C23" s="36"/>
      <c r="D23" s="36" t="s">
        <v>43</v>
      </c>
      <c r="E23" s="36" t="s">
        <v>90</v>
      </c>
      <c r="F23" s="36"/>
      <c r="G23" s="36"/>
      <c r="H23" s="36"/>
      <c r="I23" s="36"/>
      <c r="J23" s="36"/>
      <c r="K23" s="36"/>
      <c r="L23" s="36"/>
      <c r="M23" s="36"/>
      <c r="N23" s="36"/>
      <c r="O23" s="36"/>
      <c r="P23" s="49"/>
      <c r="S23" s="91"/>
      <c r="T23" s="91"/>
      <c r="U23" s="91"/>
    </row>
    <row r="24" spans="1:21" ht="15.75" thickBot="1" x14ac:dyDescent="0.3">
      <c r="A24" s="26"/>
      <c r="B24" s="36"/>
      <c r="C24" s="36"/>
      <c r="D24" s="36"/>
      <c r="E24" s="36" t="s">
        <v>30</v>
      </c>
      <c r="F24" s="36" t="s">
        <v>31</v>
      </c>
      <c r="G24" s="36"/>
      <c r="H24" s="36"/>
      <c r="I24" s="36"/>
      <c r="J24" s="36"/>
      <c r="K24" s="36"/>
      <c r="L24" s="36"/>
      <c r="M24" s="36"/>
      <c r="N24" s="36"/>
      <c r="O24" s="36"/>
      <c r="P24" s="49"/>
      <c r="S24" s="91"/>
      <c r="T24" s="91"/>
      <c r="U24" s="91"/>
    </row>
    <row r="25" spans="1:21" ht="15.75" thickBot="1" x14ac:dyDescent="0.3">
      <c r="A25" s="26"/>
      <c r="B25" s="36"/>
      <c r="C25" s="36"/>
      <c r="D25" s="36" t="s">
        <v>44</v>
      </c>
      <c r="E25" s="36" t="s">
        <v>66</v>
      </c>
      <c r="F25" s="36"/>
      <c r="G25" s="36"/>
      <c r="H25" s="36"/>
      <c r="I25" s="36"/>
      <c r="J25" s="36"/>
      <c r="K25" s="36"/>
      <c r="L25" s="36"/>
      <c r="M25" s="36"/>
      <c r="N25" s="36"/>
      <c r="O25" s="36"/>
      <c r="P25" s="49"/>
      <c r="S25" s="91"/>
      <c r="T25" s="95"/>
      <c r="U25" s="91"/>
    </row>
    <row r="26" spans="1:21" ht="15.75" thickBot="1" x14ac:dyDescent="0.3">
      <c r="A26" s="26"/>
      <c r="B26" s="36"/>
      <c r="C26" s="36"/>
      <c r="D26" s="36"/>
      <c r="E26" s="36" t="s">
        <v>30</v>
      </c>
      <c r="F26" s="36" t="s">
        <v>31</v>
      </c>
      <c r="G26" s="36"/>
      <c r="H26" s="36"/>
      <c r="I26" s="36"/>
      <c r="J26" s="36"/>
      <c r="K26" s="36"/>
      <c r="L26" s="36"/>
      <c r="M26" s="36"/>
      <c r="N26" s="36"/>
      <c r="O26" s="36"/>
      <c r="P26" s="49"/>
      <c r="S26" s="91"/>
      <c r="T26" s="93"/>
      <c r="U26" s="91"/>
    </row>
    <row r="27" spans="1:21" ht="15.75" thickBot="1" x14ac:dyDescent="0.3">
      <c r="A27" s="26"/>
      <c r="B27" s="36"/>
      <c r="C27" s="36"/>
      <c r="D27" s="36" t="s">
        <v>45</v>
      </c>
      <c r="E27" s="36" t="s">
        <v>26</v>
      </c>
      <c r="F27" s="36"/>
      <c r="G27" s="36"/>
      <c r="H27" s="36"/>
      <c r="I27" s="36"/>
      <c r="J27" s="36"/>
      <c r="K27" s="36"/>
      <c r="L27" s="36"/>
      <c r="M27" s="36"/>
      <c r="N27" s="36"/>
      <c r="O27" s="36"/>
      <c r="P27" s="49"/>
      <c r="S27" s="91"/>
      <c r="T27" s="91"/>
      <c r="U27" s="91"/>
    </row>
    <row r="28" spans="1:21" ht="15.75" thickBot="1" x14ac:dyDescent="0.3">
      <c r="A28" s="26"/>
      <c r="B28" s="36"/>
      <c r="C28" s="36"/>
      <c r="D28" s="36"/>
      <c r="E28" s="36" t="s">
        <v>30</v>
      </c>
      <c r="F28" s="36" t="s">
        <v>31</v>
      </c>
      <c r="G28" s="36"/>
      <c r="H28" s="36"/>
      <c r="I28" s="36"/>
      <c r="J28" s="36"/>
      <c r="K28" s="36"/>
      <c r="L28" s="36"/>
      <c r="M28" s="36"/>
      <c r="N28" s="36"/>
      <c r="O28" s="36"/>
      <c r="P28" s="49"/>
      <c r="S28" s="91"/>
      <c r="T28" s="91"/>
      <c r="U28" s="91"/>
    </row>
    <row r="29" spans="1:21" ht="15.75" thickBot="1" x14ac:dyDescent="0.3">
      <c r="A29" s="26"/>
      <c r="B29" s="36"/>
      <c r="C29" s="36"/>
      <c r="D29" s="36" t="s">
        <v>55</v>
      </c>
      <c r="E29" s="36" t="s">
        <v>54</v>
      </c>
      <c r="F29" s="36"/>
      <c r="G29" s="36"/>
      <c r="H29" s="36"/>
      <c r="I29" s="36"/>
      <c r="J29" s="36"/>
      <c r="K29" s="36"/>
      <c r="L29" s="36"/>
      <c r="M29" s="36"/>
      <c r="N29" s="36"/>
      <c r="O29" s="36"/>
      <c r="P29" s="49"/>
      <c r="S29" s="97"/>
      <c r="T29" s="97"/>
      <c r="U29" s="91"/>
    </row>
    <row r="30" spans="1:21" ht="15.75" thickBot="1" x14ac:dyDescent="0.3">
      <c r="A30" s="26"/>
      <c r="B30" s="36"/>
      <c r="C30" s="36"/>
      <c r="D30" s="36"/>
      <c r="E30" s="36" t="s">
        <v>30</v>
      </c>
      <c r="F30" s="36" t="s">
        <v>31</v>
      </c>
      <c r="G30" s="36"/>
      <c r="H30" s="36"/>
      <c r="I30" s="36"/>
      <c r="J30" s="36"/>
      <c r="K30" s="36"/>
      <c r="L30" s="36"/>
      <c r="M30" s="36"/>
      <c r="N30" s="36"/>
      <c r="O30" s="36"/>
      <c r="P30" s="49"/>
      <c r="S30" s="97"/>
      <c r="T30" s="97"/>
      <c r="U30" s="91"/>
    </row>
    <row r="31" spans="1:21" ht="15.75" thickBot="1" x14ac:dyDescent="0.3">
      <c r="A31" s="26"/>
      <c r="B31" s="36"/>
      <c r="C31" s="36"/>
      <c r="D31" s="36" t="s">
        <v>113</v>
      </c>
      <c r="E31" s="36" t="s">
        <v>91</v>
      </c>
      <c r="F31" s="36"/>
      <c r="G31" s="36"/>
      <c r="H31" s="36"/>
      <c r="I31" s="36"/>
      <c r="J31" s="36"/>
      <c r="K31" s="36"/>
      <c r="L31" s="36"/>
      <c r="M31" s="36"/>
      <c r="N31" s="36"/>
      <c r="O31" s="36"/>
      <c r="P31" s="49"/>
      <c r="S31" s="97"/>
      <c r="T31" s="97"/>
      <c r="U31" s="91"/>
    </row>
    <row r="32" spans="1:21" ht="15.75" thickBot="1" x14ac:dyDescent="0.3">
      <c r="A32" s="26"/>
      <c r="B32" s="36"/>
      <c r="C32" s="36"/>
      <c r="D32" s="36"/>
      <c r="E32" s="36" t="s">
        <v>30</v>
      </c>
      <c r="F32" s="36" t="s">
        <v>31</v>
      </c>
      <c r="G32" s="36"/>
      <c r="H32" s="36"/>
      <c r="I32" s="36"/>
      <c r="J32" s="36"/>
      <c r="K32" s="36"/>
      <c r="L32" s="36"/>
      <c r="M32" s="36"/>
      <c r="N32" s="36"/>
      <c r="O32" s="36"/>
      <c r="P32" s="49"/>
      <c r="S32" s="97"/>
      <c r="T32" s="97"/>
      <c r="U32" s="91"/>
    </row>
    <row r="33" spans="1:21" ht="15.75" thickBot="1" x14ac:dyDescent="0.3">
      <c r="A33" s="26"/>
      <c r="B33" s="36"/>
      <c r="C33" s="36"/>
      <c r="D33" s="36" t="s">
        <v>114</v>
      </c>
      <c r="E33" s="36" t="s">
        <v>92</v>
      </c>
      <c r="F33" s="36"/>
      <c r="G33" s="36"/>
      <c r="H33" s="36"/>
      <c r="I33" s="36"/>
      <c r="J33" s="36"/>
      <c r="K33" s="36"/>
      <c r="L33" s="36"/>
      <c r="M33" s="36"/>
      <c r="N33" s="36"/>
      <c r="O33" s="36"/>
      <c r="P33" s="49"/>
      <c r="S33" s="97"/>
      <c r="T33" s="97"/>
      <c r="U33" s="91"/>
    </row>
    <row r="34" spans="1:21" ht="15.75" thickBot="1" x14ac:dyDescent="0.3">
      <c r="A34" s="26"/>
      <c r="B34" s="36"/>
      <c r="C34" s="36"/>
      <c r="D34" s="36"/>
      <c r="E34" s="36" t="s">
        <v>30</v>
      </c>
      <c r="F34" s="36" t="s">
        <v>31</v>
      </c>
      <c r="G34" s="36"/>
      <c r="H34" s="36"/>
      <c r="I34" s="36"/>
      <c r="J34" s="36"/>
      <c r="K34" s="36"/>
      <c r="L34" s="36"/>
      <c r="M34" s="36"/>
      <c r="N34" s="36"/>
      <c r="O34" s="36"/>
      <c r="P34" s="49"/>
      <c r="S34" s="97"/>
      <c r="T34" s="97"/>
      <c r="U34" s="91"/>
    </row>
    <row r="35" spans="1:21" ht="15.75" thickBot="1" x14ac:dyDescent="0.3">
      <c r="A35" s="26"/>
      <c r="B35" s="36"/>
      <c r="C35" s="36"/>
      <c r="D35" s="36" t="s">
        <v>115</v>
      </c>
      <c r="E35" s="36" t="s">
        <v>93</v>
      </c>
      <c r="F35" s="36"/>
      <c r="G35" s="36"/>
      <c r="H35" s="36"/>
      <c r="I35" s="36"/>
      <c r="J35" s="36"/>
      <c r="K35" s="36"/>
      <c r="L35" s="36"/>
      <c r="M35" s="36"/>
      <c r="N35" s="36"/>
      <c r="O35" s="36"/>
      <c r="P35" s="49"/>
      <c r="S35" s="97"/>
      <c r="T35" s="97"/>
      <c r="U35" s="91"/>
    </row>
    <row r="36" spans="1:21" ht="15.75" thickBot="1" x14ac:dyDescent="0.3">
      <c r="A36" s="26"/>
      <c r="B36" s="36"/>
      <c r="C36" s="36"/>
      <c r="D36" s="36"/>
      <c r="E36" s="36" t="s">
        <v>30</v>
      </c>
      <c r="F36" s="36" t="s">
        <v>31</v>
      </c>
      <c r="G36" s="36"/>
      <c r="H36" s="36"/>
      <c r="I36" s="36"/>
      <c r="J36" s="36"/>
      <c r="K36" s="36"/>
      <c r="L36" s="36"/>
      <c r="M36" s="36"/>
      <c r="N36" s="36"/>
      <c r="O36" s="36"/>
      <c r="P36" s="49"/>
      <c r="S36" s="97"/>
      <c r="T36" s="97"/>
      <c r="U36" s="91"/>
    </row>
    <row r="37" spans="1:21" ht="15.75" thickBot="1" x14ac:dyDescent="0.3">
      <c r="A37" s="26"/>
      <c r="B37" s="36"/>
      <c r="C37" s="36"/>
      <c r="D37" s="36" t="s">
        <v>116</v>
      </c>
      <c r="E37" s="36" t="s">
        <v>94</v>
      </c>
      <c r="F37" s="36"/>
      <c r="G37" s="36"/>
      <c r="H37" s="36"/>
      <c r="I37" s="36"/>
      <c r="J37" s="36"/>
      <c r="K37" s="36"/>
      <c r="L37" s="36"/>
      <c r="M37" s="36"/>
      <c r="N37" s="36"/>
      <c r="O37" s="36"/>
      <c r="P37" s="49"/>
      <c r="S37" s="97"/>
      <c r="T37" s="97"/>
      <c r="U37" s="91"/>
    </row>
    <row r="38" spans="1:21" ht="15.75" thickBot="1" x14ac:dyDescent="0.3">
      <c r="A38" s="26"/>
      <c r="B38" s="36"/>
      <c r="C38" s="36"/>
      <c r="D38" s="36"/>
      <c r="E38" s="36" t="s">
        <v>30</v>
      </c>
      <c r="F38" s="36" t="s">
        <v>31</v>
      </c>
      <c r="G38" s="36"/>
      <c r="H38" s="36"/>
      <c r="I38" s="36"/>
      <c r="J38" s="36"/>
      <c r="K38" s="36"/>
      <c r="L38" s="36"/>
      <c r="M38" s="36"/>
      <c r="N38" s="36"/>
      <c r="O38" s="36"/>
      <c r="P38" s="49"/>
      <c r="S38" s="97"/>
      <c r="T38" s="97"/>
      <c r="U38" s="91"/>
    </row>
    <row r="39" spans="1:21" ht="15.75" thickBot="1" x14ac:dyDescent="0.3">
      <c r="A39" s="26"/>
      <c r="B39" s="36"/>
      <c r="C39" s="36"/>
      <c r="D39" s="36" t="s">
        <v>117</v>
      </c>
      <c r="E39" s="36" t="s">
        <v>95</v>
      </c>
      <c r="F39" s="36"/>
      <c r="G39" s="36"/>
      <c r="H39" s="36"/>
      <c r="I39" s="36"/>
      <c r="J39" s="36"/>
      <c r="K39" s="36"/>
      <c r="L39" s="36"/>
      <c r="M39" s="36"/>
      <c r="N39" s="36"/>
      <c r="O39" s="36"/>
      <c r="P39" s="49"/>
      <c r="S39" s="97"/>
      <c r="T39" s="97"/>
      <c r="U39" s="91"/>
    </row>
    <row r="40" spans="1:21" ht="15.75" thickBot="1" x14ac:dyDescent="0.3">
      <c r="A40" s="26"/>
      <c r="B40" s="36"/>
      <c r="C40" s="36"/>
      <c r="D40" s="36"/>
      <c r="E40" s="36" t="s">
        <v>30</v>
      </c>
      <c r="F40" s="36" t="s">
        <v>31</v>
      </c>
      <c r="G40" s="36"/>
      <c r="H40" s="36"/>
      <c r="I40" s="36"/>
      <c r="J40" s="36"/>
      <c r="K40" s="36"/>
      <c r="L40" s="36"/>
      <c r="M40" s="36"/>
      <c r="N40" s="36"/>
      <c r="O40" s="36"/>
      <c r="P40" s="49"/>
      <c r="S40" s="97"/>
      <c r="T40" s="97"/>
      <c r="U40" s="91"/>
    </row>
    <row r="41" spans="1:21" ht="15.75" thickBot="1" x14ac:dyDescent="0.3">
      <c r="A41" s="26"/>
      <c r="B41" s="36"/>
      <c r="C41" s="36"/>
      <c r="D41" s="36" t="s">
        <v>118</v>
      </c>
      <c r="E41" s="36" t="s">
        <v>96</v>
      </c>
      <c r="F41" s="36"/>
      <c r="G41" s="36"/>
      <c r="H41" s="36"/>
      <c r="I41" s="36"/>
      <c r="J41" s="36"/>
      <c r="K41" s="36"/>
      <c r="L41" s="36"/>
      <c r="M41" s="36"/>
      <c r="N41" s="36"/>
      <c r="O41" s="36"/>
      <c r="P41" s="49"/>
      <c r="S41" s="97"/>
      <c r="T41" s="97"/>
      <c r="U41" s="91"/>
    </row>
    <row r="42" spans="1:21" ht="15.75" thickBot="1" x14ac:dyDescent="0.3">
      <c r="A42" s="26"/>
      <c r="B42" s="36"/>
      <c r="C42" s="36"/>
      <c r="D42" s="36"/>
      <c r="E42" s="36" t="s">
        <v>30</v>
      </c>
      <c r="F42" s="36" t="s">
        <v>31</v>
      </c>
      <c r="G42" s="36"/>
      <c r="H42" s="36"/>
      <c r="I42" s="36"/>
      <c r="J42" s="36"/>
      <c r="K42" s="36"/>
      <c r="L42" s="36"/>
      <c r="M42" s="36"/>
      <c r="N42" s="36"/>
      <c r="O42" s="36"/>
      <c r="P42" s="49"/>
      <c r="S42" s="97"/>
      <c r="T42" s="97"/>
      <c r="U42" s="91"/>
    </row>
    <row r="43" spans="1:21" ht="15.75" thickBot="1" x14ac:dyDescent="0.3">
      <c r="A43" s="26"/>
      <c r="B43" s="36"/>
      <c r="C43" s="36"/>
      <c r="D43" s="36" t="s">
        <v>119</v>
      </c>
      <c r="E43" s="36" t="s">
        <v>97</v>
      </c>
      <c r="F43" s="36"/>
      <c r="G43" s="36"/>
      <c r="H43" s="36"/>
      <c r="I43" s="36"/>
      <c r="J43" s="36"/>
      <c r="K43" s="36"/>
      <c r="L43" s="36"/>
      <c r="M43" s="36"/>
      <c r="N43" s="36"/>
      <c r="O43" s="36"/>
      <c r="P43" s="49"/>
      <c r="S43" s="97"/>
      <c r="T43" s="97"/>
      <c r="U43" s="91"/>
    </row>
    <row r="44" spans="1:21" ht="15.75" thickBot="1" x14ac:dyDescent="0.3">
      <c r="A44" s="26"/>
      <c r="B44" s="36"/>
      <c r="C44" s="36"/>
      <c r="D44" s="36"/>
      <c r="E44" s="36" t="s">
        <v>30</v>
      </c>
      <c r="F44" s="36" t="s">
        <v>31</v>
      </c>
      <c r="G44" s="36"/>
      <c r="H44" s="36"/>
      <c r="I44" s="36"/>
      <c r="J44" s="36"/>
      <c r="K44" s="36"/>
      <c r="L44" s="36"/>
      <c r="M44" s="36"/>
      <c r="N44" s="36"/>
      <c r="O44" s="36"/>
      <c r="P44" s="49"/>
      <c r="S44" s="97"/>
      <c r="T44" s="97"/>
      <c r="U44" s="91"/>
    </row>
    <row r="45" spans="1:21" ht="15.75" thickBot="1" x14ac:dyDescent="0.3">
      <c r="A45" s="26"/>
      <c r="B45" s="36"/>
      <c r="C45" s="36"/>
      <c r="D45" s="36" t="s">
        <v>120</v>
      </c>
      <c r="E45" s="36" t="s">
        <v>98</v>
      </c>
      <c r="F45" s="36"/>
      <c r="G45" s="36"/>
      <c r="H45" s="36"/>
      <c r="I45" s="36"/>
      <c r="J45" s="36"/>
      <c r="K45" s="36"/>
      <c r="L45" s="36"/>
      <c r="M45" s="36"/>
      <c r="N45" s="36"/>
      <c r="O45" s="36"/>
      <c r="P45" s="49"/>
      <c r="S45" s="97"/>
      <c r="T45" s="97"/>
      <c r="U45" s="91"/>
    </row>
    <row r="46" spans="1:21" ht="15.75" thickBot="1" x14ac:dyDescent="0.3">
      <c r="A46" s="26"/>
      <c r="B46" s="36"/>
      <c r="C46" s="36"/>
      <c r="D46" s="36"/>
      <c r="E46" s="36" t="s">
        <v>30</v>
      </c>
      <c r="F46" s="36" t="s">
        <v>31</v>
      </c>
      <c r="G46" s="36"/>
      <c r="H46" s="36"/>
      <c r="I46" s="36"/>
      <c r="J46" s="36"/>
      <c r="K46" s="36"/>
      <c r="L46" s="36"/>
      <c r="M46" s="36"/>
      <c r="N46" s="36"/>
      <c r="O46" s="36"/>
      <c r="P46" s="49"/>
      <c r="S46" s="97"/>
      <c r="T46" s="97"/>
      <c r="U46" s="91"/>
    </row>
    <row r="47" spans="1:21" ht="15.75" thickBot="1" x14ac:dyDescent="0.3">
      <c r="A47" s="26"/>
      <c r="B47" s="36"/>
      <c r="C47" s="36"/>
      <c r="D47" s="36" t="s">
        <v>121</v>
      </c>
      <c r="E47" s="36" t="s">
        <v>99</v>
      </c>
      <c r="F47" s="36"/>
      <c r="G47" s="36"/>
      <c r="H47" s="36"/>
      <c r="I47" s="36"/>
      <c r="J47" s="36"/>
      <c r="K47" s="36"/>
      <c r="L47" s="36"/>
      <c r="M47" s="36"/>
      <c r="N47" s="36"/>
      <c r="O47" s="36"/>
      <c r="P47" s="49"/>
      <c r="S47" s="97"/>
      <c r="T47" s="97"/>
      <c r="U47" s="91"/>
    </row>
    <row r="48" spans="1:21" ht="15.75" thickBot="1" x14ac:dyDescent="0.3">
      <c r="A48" s="26"/>
      <c r="B48" s="36"/>
      <c r="C48" s="36"/>
      <c r="D48" s="36"/>
      <c r="E48" s="36" t="s">
        <v>30</v>
      </c>
      <c r="F48" s="36" t="s">
        <v>31</v>
      </c>
      <c r="G48" s="36"/>
      <c r="H48" s="36"/>
      <c r="I48" s="36"/>
      <c r="J48" s="36"/>
      <c r="K48" s="36"/>
      <c r="L48" s="36"/>
      <c r="M48" s="36"/>
      <c r="N48" s="36"/>
      <c r="O48" s="36"/>
      <c r="P48" s="49"/>
      <c r="S48" s="97"/>
      <c r="T48" s="97"/>
      <c r="U48" s="91"/>
    </row>
    <row r="49" spans="1:21" ht="15.75" thickBot="1" x14ac:dyDescent="0.3">
      <c r="A49" s="4"/>
      <c r="B49" s="36">
        <v>8</v>
      </c>
      <c r="C49" s="36" t="s">
        <v>49</v>
      </c>
      <c r="D49" s="36"/>
      <c r="E49" s="36"/>
      <c r="F49" s="36"/>
      <c r="G49" s="36"/>
      <c r="H49" s="36"/>
      <c r="I49" s="36"/>
      <c r="J49" s="36"/>
      <c r="K49" s="140" t="str">
        <f>IF(('8 Month Report'!E11+'8 Month Report'!E28+'8 Month Report'!E45+'8 Month Report'!E61+'8 Month Report'!E77+'8 Month Report'!E93+'8 Month Report'!E110+'8 Month Report'!E127+'8 Month Report'!E144+'8 Month Report'!E162+'8 Month Report'!E181+'8 Month Report'!E200+'8 Month Report'!E217+'8 Month Report'!E234)=0,"Not Complete",(('8 Month Report'!E11+'8 Month Report'!E28+'8 Month Report'!E45+'8 Month Report'!E61+'8 Month Report'!E77+'8 Month Report'!E93+'8 Month Report'!E110+'8 Month Report'!E127+'8 Month Report'!E144+'8 Month Report'!E162+'8 Month Report'!E181+'8 Month Report'!E200+'8 Month Report'!E217+'8 Month Report'!E234)/(('8 Month Report'!E19+'8 Month Report'!E36+'8 Month Report'!E52+'8 Month Report'!E68+'8 Month Report'!E84+'8 Month Report'!E101+'8 Month Report'!E118+'8 Month Report'!E135+'8 Month Report'!E153+'8 Month Report'!E172+'8 Month Report'!E191+'8 Month Report'!E208+'8 Month Report'!E225+'8 Month Report'!E243-('8 Month Report'!E11+'8 Month Report'!E28+'8 Month Report'!E45+'8 Month Report'!E61+'8 Month Report'!E77+'8 Month Report'!E93+'8 Month Report'!E110+'8 Month Report'!E127+'8 Month Report'!E144+'8 Month Report'!E162+'8 Month Report'!E181+'8 Month Report'!E200+'8 Month Report'!E217+'8 Month Report'!E234)))))</f>
        <v>Not Complete</v>
      </c>
      <c r="L49" s="36"/>
      <c r="N49" s="44" t="s">
        <v>162</v>
      </c>
      <c r="O49" s="140" t="str">
        <f>IF(('8 Month Report'!C11+'8 Month Report'!C28+'8 Month Report'!C45+'8 Month Report'!C61+'8 Month Report'!C77+'8 Month Report'!C93+'8 Month Report'!C110+'8 Month Report'!C127+'8 Month Report'!C144+'8 Month Report'!C162+'8 Month Report'!C181+'8 Month Report'!C200+'8 Month Report'!C217+'8 Month Report'!C234)=0,"Not Complete",(('8 Month Report'!C11+'8 Month Report'!C28+'8 Month Report'!C45+'8 Month Report'!C61+'8 Month Report'!C77+'8 Month Report'!C93+'8 Month Report'!C110+'8 Month Report'!C127+'8 Month Report'!C144+'8 Month Report'!C162+'8 Month Report'!C181+'8 Month Report'!C200+'8 Month Report'!C217+'8 Month Report'!C234)/(('8 Month Report'!C19+'8 Month Report'!C36+'8 Month Report'!C52+'8 Month Report'!C68+'8 Month Report'!C84+'8 Month Report'!C101+'8 Month Report'!C118+'8 Month Report'!C135+'8 Month Report'!C153+'8 Month Report'!C172+'8 Month Report'!C191+'8 Month Report'!C208+'8 Month Report'!C225+'8 Month Report'!C243-('8 Month Report'!C11+'8 Month Report'!C28+'8 Month Report'!C45+'8 Month Report'!C61+'8 Month Report'!C77+'8 Month Report'!C93+'8 Month Report'!C110+'8 Month Report'!C127+'8 Month Report'!C144+'8 Month Report'!C162+'8 Month Report'!C181+'8 Month Report'!C200+'8 Month Report'!C217+'8 Month Report'!C234)))))</f>
        <v>Not Complete</v>
      </c>
      <c r="P49" s="49"/>
      <c r="S49" s="91"/>
      <c r="T49" s="91"/>
      <c r="U49" s="91"/>
    </row>
    <row r="50" spans="1:21" ht="15.75" thickBot="1" x14ac:dyDescent="0.3">
      <c r="A50" s="50" t="str">
        <f>IF(K49="Not Complete","Not Comp.",IF(O49=0,"Not Comp.",IF(Q50+R50&gt;0,"No","Yes")))</f>
        <v>Not Comp.</v>
      </c>
      <c r="B50" s="36"/>
      <c r="C50" s="36"/>
      <c r="D50" s="36" t="s">
        <v>42</v>
      </c>
      <c r="E50" s="36" t="s">
        <v>138</v>
      </c>
      <c r="F50" s="36"/>
      <c r="G50" s="36"/>
      <c r="H50" s="36"/>
      <c r="I50" s="36"/>
      <c r="J50" s="36"/>
      <c r="K50" s="36"/>
      <c r="L50" s="36"/>
      <c r="M50" s="51"/>
      <c r="N50" s="44" t="s">
        <v>129</v>
      </c>
      <c r="O50" s="140" t="str">
        <f>IF(('8 Month Report'!H11+'8 Month Report'!H28+'8 Month Report'!H45+'8 Month Report'!H61+'8 Month Report'!H77+'8 Month Report'!H93+'8 Month Report'!H110+'8 Month Report'!H127+'8 Month Report'!H144+'8 Month Report'!H162+'8 Month Report'!H181+'8 Month Report'!H200+'8 Month Report'!H217+'8 Month Report'!H234)=0,"Not Complete",(('8 Month Report'!H11+'8 Month Report'!H28+'8 Month Report'!H45+'8 Month Report'!H61+'8 Month Report'!H77+'8 Month Report'!H93+'8 Month Report'!H110+'8 Month Report'!H127+'8 Month Report'!H144+'8 Month Report'!H162+'8 Month Report'!H181+'8 Month Report'!H200+'8 Month Report'!H217+'8 Month Report'!H234)/(('8 Month Report'!H19+'8 Month Report'!H36+'8 Month Report'!H52+'8 Month Report'!H68+'8 Month Report'!H84+'8 Month Report'!H101+'8 Month Report'!H118+'8 Month Report'!H135+'8 Month Report'!H153+'8 Month Report'!H172+'8 Month Report'!H191+'8 Month Report'!H208+'8 Month Report'!H225+'8 Month Report'!H243-('8 Month Report'!H11+'8 Month Report'!H28+'8 Month Report'!H45+'8 Month Report'!H61+'8 Month Report'!H77+'8 Month Report'!H93+'8 Month Report'!H110+'8 Month Report'!H127+'8 Month Report'!H144+'8 Month Report'!H162+'8 Month Report'!H181+'8 Month Report'!H200+'8 Month Report'!H217+'8 Month Report'!H234)))))</f>
        <v>Not Complete</v>
      </c>
      <c r="P50" s="49"/>
      <c r="Q50">
        <f>IF(K49&gt;0.18,1,0)</f>
        <v>1</v>
      </c>
      <c r="R50">
        <f>IF(O49&gt;17.99%,1,0)</f>
        <v>1</v>
      </c>
      <c r="S50" s="93"/>
      <c r="T50" s="91"/>
      <c r="U50" s="95"/>
    </row>
    <row r="51" spans="1:21" x14ac:dyDescent="0.25">
      <c r="A51" s="50" t="str">
        <f>IF(K49="Not Complete","Not Comp.",IF(O49=0,"Not Comp.",IF(Q51=0,"N/A",IF(K49*100&gt;O49*100,"No","Yes"))))</f>
        <v>Not Comp.</v>
      </c>
      <c r="B51" s="36"/>
      <c r="C51" s="36"/>
      <c r="D51" s="36" t="s">
        <v>43</v>
      </c>
      <c r="E51" s="36" t="s">
        <v>50</v>
      </c>
      <c r="F51" s="36"/>
      <c r="G51" s="36"/>
      <c r="H51" s="36"/>
      <c r="I51" s="36"/>
      <c r="J51" s="36"/>
      <c r="K51" s="36"/>
      <c r="L51" s="36"/>
      <c r="M51" s="51"/>
      <c r="N51" s="44"/>
      <c r="O51" s="43"/>
      <c r="P51" s="49"/>
      <c r="Q51">
        <f>IF(O49&gt;14.99%,1,0)</f>
        <v>1</v>
      </c>
      <c r="S51" s="95"/>
      <c r="T51" s="91"/>
      <c r="U51" s="95"/>
    </row>
    <row r="52" spans="1:21" ht="15.75" thickBot="1" x14ac:dyDescent="0.3">
      <c r="A52" s="13" t="str">
        <f>IF(K49="Not Complete","Not Comp.",IF(((K49*100)-(O49*100))/(O49*100)&gt;20%,"No","Yes"))</f>
        <v>Not Comp.</v>
      </c>
      <c r="B52" s="48"/>
      <c r="C52" s="48"/>
      <c r="D52" s="48" t="s">
        <v>44</v>
      </c>
      <c r="E52" s="48" t="s">
        <v>73</v>
      </c>
      <c r="F52" s="48"/>
      <c r="G52" s="48"/>
      <c r="H52" s="48"/>
      <c r="I52" s="48"/>
      <c r="J52" s="48"/>
      <c r="K52" s="48"/>
      <c r="L52" s="48"/>
      <c r="M52" s="60"/>
      <c r="N52" s="52"/>
      <c r="O52" s="61"/>
      <c r="P52" s="62"/>
      <c r="S52" s="91"/>
      <c r="T52" s="91"/>
      <c r="U52" s="95"/>
    </row>
    <row r="53" spans="1:21" ht="15.75" thickBot="1" x14ac:dyDescent="0.3">
      <c r="A53" s="58"/>
      <c r="B53" s="36"/>
      <c r="C53" s="36" t="s">
        <v>32</v>
      </c>
      <c r="D53" s="36"/>
      <c r="E53" s="36"/>
      <c r="F53" s="36"/>
      <c r="G53" s="36"/>
      <c r="H53" s="36"/>
      <c r="I53" s="36"/>
      <c r="J53" s="36"/>
      <c r="K53" s="36"/>
      <c r="L53" s="36"/>
      <c r="M53" s="36"/>
      <c r="N53" s="36"/>
      <c r="O53" s="36"/>
      <c r="P53" s="49"/>
      <c r="S53" s="91"/>
      <c r="T53" s="91"/>
      <c r="U53" s="95"/>
    </row>
    <row r="54" spans="1:21" ht="16.5" thickBot="1" x14ac:dyDescent="0.35">
      <c r="A54" s="4"/>
      <c r="B54" s="36"/>
      <c r="C54" s="36"/>
      <c r="D54" s="36" t="s">
        <v>42</v>
      </c>
      <c r="E54" s="36" t="s">
        <v>38</v>
      </c>
      <c r="F54" s="36"/>
      <c r="G54" s="36"/>
      <c r="H54" s="36"/>
      <c r="I54" s="193"/>
      <c r="J54" s="194"/>
      <c r="K54" s="194"/>
      <c r="L54" s="194"/>
      <c r="M54" s="195"/>
      <c r="N54" s="36"/>
      <c r="O54" s="38"/>
      <c r="P54" s="47"/>
      <c r="Q54" s="36"/>
      <c r="S54" s="91"/>
      <c r="T54" s="93"/>
      <c r="U54" s="93"/>
    </row>
    <row r="55" spans="1:21" ht="15.75" thickBot="1" x14ac:dyDescent="0.3">
      <c r="A55" s="13"/>
      <c r="B55" s="48"/>
      <c r="C55" s="48"/>
      <c r="D55" s="48"/>
      <c r="E55" s="48"/>
      <c r="F55" s="48"/>
      <c r="G55" s="48"/>
      <c r="H55" s="48"/>
      <c r="I55" s="48"/>
      <c r="J55" s="48"/>
      <c r="K55" s="52" t="s">
        <v>33</v>
      </c>
      <c r="L55" s="48"/>
      <c r="M55" s="48"/>
      <c r="N55" s="48"/>
      <c r="O55" s="48"/>
      <c r="P55" s="53" t="s">
        <v>34</v>
      </c>
      <c r="Q55" s="37"/>
      <c r="S55" s="91"/>
      <c r="T55" s="91"/>
      <c r="U55" s="91"/>
    </row>
    <row r="56" spans="1:21" x14ac:dyDescent="0.25">
      <c r="A56" s="36"/>
      <c r="B56" s="36"/>
      <c r="C56" s="36"/>
      <c r="D56" s="36"/>
      <c r="E56" s="36"/>
      <c r="F56" s="36"/>
      <c r="G56" s="36"/>
      <c r="H56" s="36"/>
      <c r="I56" s="36"/>
      <c r="J56" s="36"/>
      <c r="K56" s="36"/>
      <c r="L56" s="36"/>
      <c r="M56" s="36"/>
      <c r="N56" s="36"/>
      <c r="O56" s="36"/>
      <c r="P56" s="36"/>
      <c r="S56" s="91"/>
      <c r="T56" s="91"/>
      <c r="U56" s="91"/>
    </row>
    <row r="57" spans="1:21" x14ac:dyDescent="0.25">
      <c r="S57" s="96"/>
      <c r="T57" s="93"/>
      <c r="U57" s="91"/>
    </row>
    <row r="58" spans="1:21" x14ac:dyDescent="0.25">
      <c r="S58" s="91"/>
      <c r="T58" s="93"/>
      <c r="U58" s="91"/>
    </row>
    <row r="59" spans="1:21" x14ac:dyDescent="0.25">
      <c r="S59" s="91"/>
      <c r="T59" s="93"/>
      <c r="U59" s="91"/>
    </row>
    <row r="95" spans="1:1" x14ac:dyDescent="0.25">
      <c r="A95" t="s">
        <v>35</v>
      </c>
    </row>
    <row r="96" spans="1:1" x14ac:dyDescent="0.25">
      <c r="A96" t="s">
        <v>36</v>
      </c>
    </row>
    <row r="98" spans="1:1" x14ac:dyDescent="0.25">
      <c r="A98" t="s">
        <v>35</v>
      </c>
    </row>
    <row r="99" spans="1:1" x14ac:dyDescent="0.25">
      <c r="A99" t="s">
        <v>36</v>
      </c>
    </row>
    <row r="100" spans="1:1" x14ac:dyDescent="0.25">
      <c r="A100" t="s">
        <v>37</v>
      </c>
    </row>
  </sheetData>
  <sheetProtection password="CC68" sheet="1" objects="1" scenarios="1"/>
  <mergeCells count="6">
    <mergeCell ref="I54:M54"/>
    <mergeCell ref="A1:P1"/>
    <mergeCell ref="A2:P2"/>
    <mergeCell ref="A3:P3"/>
    <mergeCell ref="A4:P4"/>
    <mergeCell ref="A5:P5"/>
  </mergeCells>
  <dataValidations count="2">
    <dataValidation type="list" allowBlank="1" showInputMessage="1" showErrorMessage="1" sqref="A53 A6:A7">
      <formula1>$A$94:$A$96</formula1>
    </dataValidation>
    <dataValidation type="list" allowBlank="1" showInputMessage="1" showErrorMessage="1" sqref="J12:J13 A8:A48 N15:N16 P15:P16 F15:F16 D15:D16 H15:H16 J15:J16 L9:L10 N9:N10 L15:L16 P9:P10 F9:F10 D9:D10 H9:H10 J9:J10 L12:L13 N12:N13 P12:P13 F12:F13 D12:D13 H12:H13 L18:L19 N18:N19 P18:P19 F18:F19 D18:D19 H18:H19 J18:J19">
      <formula1>$A$97:$A$100</formula1>
    </dataValidation>
  </dataValidations>
  <pageMargins left="0" right="0" top="0.5" bottom="0.25" header="0.3" footer="0.05"/>
  <pageSetup scale="80" orientation="landscape" r:id="rId1"/>
  <headerFooter>
    <oddHeader>&amp;CDDS EXPENSE REPORT REVIEW PAGE</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Instructions</vt:lpstr>
      <vt:lpstr>8 Month Report</vt:lpstr>
      <vt:lpstr>DDS Review Page</vt:lpstr>
      <vt:lpstr>'DDS Review Page'!Print_Area</vt:lpstr>
      <vt:lpstr>TYPE</vt:lpstr>
    </vt:vector>
  </TitlesOfParts>
  <Company>State of Connecticut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secchiarolic</dc:creator>
  <cp:lastModifiedBy>bulae</cp:lastModifiedBy>
  <cp:lastPrinted>2015-02-26T14:36:07Z</cp:lastPrinted>
  <dcterms:created xsi:type="dcterms:W3CDTF">2010-10-19T13:56:05Z</dcterms:created>
  <dcterms:modified xsi:type="dcterms:W3CDTF">2015-03-02T20:02:08Z</dcterms:modified>
</cp:coreProperties>
</file>