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6" windowWidth="11292" windowHeight="6372" tabRatio="884" activeTab="0"/>
  </bookViews>
  <sheets>
    <sheet name="P1 Info &amp; Certification" sheetId="1" r:id="rId1"/>
    <sheet name="P2 Service Sites &amp; Rel. Parties" sheetId="2" r:id="rId2"/>
    <sheet name="P3 Form A-1 Health Care" sheetId="3" r:id="rId3"/>
    <sheet name="P4 Form A-2 - Dental" sheetId="4" r:id="rId4"/>
    <sheet name="P5 Form A-3 - Mental Health" sheetId="5" r:id="rId5"/>
    <sheet name="P6 Form A-4 - Non-Allow Other" sheetId="6" r:id="rId6"/>
    <sheet name="P7 Form A-5 - OH " sheetId="7" r:id="rId7"/>
    <sheet name="P8 Form B-1 Visits-FTE Hlth " sheetId="8" r:id="rId8"/>
    <sheet name="P9 Form B-1 Visits-FTE Hlth2 " sheetId="9" r:id="rId9"/>
    <sheet name="P10 Form B-2 Visits-FTE Dental" sheetId="10" r:id="rId10"/>
    <sheet name="P11 Form B-3 Visits-FTE Mental " sheetId="11" r:id="rId11"/>
    <sheet name="P12 Form B-4 Summary Personnel" sheetId="12" r:id="rId12"/>
    <sheet name="P13 Form C - Adj &amp; Alloc" sheetId="13" r:id="rId13"/>
    <sheet name="P14 Form D-Allow Cost-Visit" sheetId="14" r:id="rId14"/>
    <sheet name="P15 Form E-Revenues" sheetId="15" r:id="rId15"/>
    <sheet name="P16 Form F-Grants-Contributions" sheetId="16" r:id="rId16"/>
    <sheet name="P17 Form G-Cost Disall &amp; Offset" sheetId="17" r:id="rId17"/>
    <sheet name="P18 Form H-Service Summary" sheetId="18" r:id="rId18"/>
  </sheets>
  <definedNames>
    <definedName name="_xlnm.Print_Area" localSheetId="0">'P1 Info &amp; Certification'!$A$1:$N$53</definedName>
    <definedName name="_xlnm.Print_Area" localSheetId="9">'P10 Form B-2 Visits-FTE Dental'!$B$1:$J$43</definedName>
    <definedName name="_xlnm.Print_Area" localSheetId="10">'P11 Form B-3 Visits-FTE Mental '!$B$10:$I$42</definedName>
    <definedName name="_xlnm.Print_Area" localSheetId="11">'P12 Form B-4 Summary Personnel'!$B$10:$O$42</definedName>
    <definedName name="_xlnm.Print_Area" localSheetId="12">'P13 Form C - Adj &amp; Alloc'!$B$1:$O$39</definedName>
    <definedName name="_xlnm.Print_Area" localSheetId="13">'P14 Form D-Allow Cost-Visit'!$B$2:$O$35</definedName>
    <definedName name="_xlnm.Print_Area" localSheetId="14">'P15 Form E-Revenues'!$B$1:$I$45</definedName>
    <definedName name="_xlnm.Print_Area" localSheetId="15">'P16 Form F-Grants-Contributions'!$B$1:$P$36</definedName>
    <definedName name="_xlnm.Print_Area" localSheetId="16">'P17 Form G-Cost Disall &amp; Offset'!$B$1:$P$43</definedName>
    <definedName name="_xlnm.Print_Area" localSheetId="17">'P18 Form H-Service Summary'!$A$1:$H$46</definedName>
    <definedName name="_xlnm.Print_Area" localSheetId="1">'P2 Service Sites &amp; Rel. Parties'!$B$1:$M$35</definedName>
    <definedName name="_xlnm.Print_Area" localSheetId="2">'P3 Form A-1 Health Care'!$B$1:$K$54</definedName>
    <definedName name="_xlnm.Print_Area" localSheetId="3">'P4 Form A-2 - Dental'!$A$1:$L$51</definedName>
    <definedName name="_xlnm.Print_Area" localSheetId="4">'P5 Form A-3 - Mental Health'!$B$1:$K$47</definedName>
    <definedName name="_xlnm.Print_Area" localSheetId="5">'P6 Form A-4 - Non-Allow Other'!$B$2:$K$40</definedName>
    <definedName name="_xlnm.Print_Area" localSheetId="6">'P7 Form A-5 - OH '!$A$1:$L$57</definedName>
    <definedName name="_xlnm.Print_Area" localSheetId="7">'P8 Form B-1 Visits-FTE Hlth '!$B$1:$K$40</definedName>
    <definedName name="_xlnm.Print_Area" localSheetId="8">'P9 Form B-1 Visits-FTE Hlth2 '!$B$1:$K$42</definedName>
    <definedName name="_xlnm.Print_Titles" localSheetId="9">'P10 Form B-2 Visits-FTE Dental'!$2:$9</definedName>
    <definedName name="_xlnm.Print_Titles" localSheetId="10">'P11 Form B-3 Visits-FTE Mental '!$2:$9</definedName>
    <definedName name="_xlnm.Print_Titles" localSheetId="11">'P12 Form B-4 Summary Personnel'!$2:$16</definedName>
    <definedName name="_xlnm.Print_Titles" localSheetId="12">'P13 Form C - Adj &amp; Alloc'!$2:$10</definedName>
    <definedName name="_xlnm.Print_Titles" localSheetId="13">'P14 Form D-Allow Cost-Visit'!$2:$10</definedName>
    <definedName name="_xlnm.Print_Titles" localSheetId="14">'P15 Form E-Revenues'!$2:$11</definedName>
    <definedName name="_xlnm.Print_Titles" localSheetId="15">'P16 Form F-Grants-Contributions'!$2:$10</definedName>
    <definedName name="_xlnm.Print_Titles" localSheetId="16">'P17 Form G-Cost Disall &amp; Offset'!$2:$10</definedName>
    <definedName name="_xlnm.Print_Titles" localSheetId="1">'P2 Service Sites &amp; Rel. Parties'!$2:$9</definedName>
    <definedName name="_xlnm.Print_Titles" localSheetId="2">'P3 Form A-1 Health Care'!$2:$9</definedName>
    <definedName name="_xlnm.Print_Titles" localSheetId="4">'P5 Form A-3 - Mental Health'!$2:$9</definedName>
    <definedName name="_xlnm.Print_Titles" localSheetId="5">'P6 Form A-4 - Non-Allow Other'!$2:$9</definedName>
    <definedName name="_xlnm.Print_Titles" localSheetId="6">'P7 Form A-5 - OH '!$2:$9</definedName>
    <definedName name="_xlnm.Print_Titles" localSheetId="7">'P8 Form B-1 Visits-FTE Hlth '!$2:$16</definedName>
    <definedName name="_xlnm.Print_Titles" localSheetId="8">'P9 Form B-1 Visits-FTE Hlth2 '!$2:$16</definedName>
  </definedNames>
  <calcPr fullCalcOnLoad="1"/>
</workbook>
</file>

<file path=xl/sharedStrings.xml><?xml version="1.0" encoding="utf-8"?>
<sst xmlns="http://schemas.openxmlformats.org/spreadsheetml/2006/main" count="1025" uniqueCount="409">
  <si>
    <t>Personnel</t>
  </si>
  <si>
    <t>Total</t>
  </si>
  <si>
    <t xml:space="preserve"> </t>
  </si>
  <si>
    <t>Date Submitted:</t>
  </si>
  <si>
    <t>Date Received:</t>
  </si>
  <si>
    <t>3. Reporting Period:</t>
  </si>
  <si>
    <t>From</t>
  </si>
  <si>
    <t>To</t>
  </si>
  <si>
    <t>CERTIFICATION BY OFFICER OR ADMINISTRATOR OF CLINIC</t>
  </si>
  <si>
    <t>Salaried</t>
  </si>
  <si>
    <t/>
  </si>
  <si>
    <t>Reclassified</t>
  </si>
  <si>
    <t>Adjustments</t>
  </si>
  <si>
    <t>Net</t>
  </si>
  <si>
    <t>Other</t>
  </si>
  <si>
    <t>Reclass-</t>
  </si>
  <si>
    <t>Trial Balance</t>
  </si>
  <si>
    <t>Increase</t>
  </si>
  <si>
    <t>Expenses</t>
  </si>
  <si>
    <t>Costs</t>
  </si>
  <si>
    <t>ifications</t>
  </si>
  <si>
    <t>(Col 3 &amp; 4)</t>
  </si>
  <si>
    <t>(Col 5 &amp; 6)</t>
  </si>
  <si>
    <t>Physician</t>
  </si>
  <si>
    <t>Dental</t>
  </si>
  <si>
    <t>NONPROFIT ORGANIZATION</t>
  </si>
  <si>
    <t>GOVERNMENT</t>
  </si>
  <si>
    <t>STATE</t>
  </si>
  <si>
    <t>COUNTY</t>
  </si>
  <si>
    <t>DISTRICT</t>
  </si>
  <si>
    <t>CITY</t>
  </si>
  <si>
    <t>OTHER</t>
  </si>
  <si>
    <t>Provider Name</t>
  </si>
  <si>
    <t>Date</t>
  </si>
  <si>
    <t>Title</t>
  </si>
  <si>
    <t>City, State, ZIP</t>
  </si>
  <si>
    <t xml:space="preserve">I Hereby Certify That I Have Examined the Accompanying Worksheets Prepared By </t>
  </si>
  <si>
    <t>Street Address</t>
  </si>
  <si>
    <t>Telephone Number</t>
  </si>
  <si>
    <t>Contact Person</t>
  </si>
  <si>
    <t>Medical</t>
  </si>
  <si>
    <t>Mental Health</t>
  </si>
  <si>
    <t>Other (Specify)</t>
  </si>
  <si>
    <t>STATE OF CONNECTICUT</t>
  </si>
  <si>
    <t>DEPARTMENT OF SOCIAL SERVICES</t>
  </si>
  <si>
    <t>ANNUAL REPORT</t>
  </si>
  <si>
    <t>1.</t>
  </si>
  <si>
    <t>2.</t>
  </si>
  <si>
    <t>4.</t>
  </si>
  <si>
    <t>Reporting Period:</t>
  </si>
  <si>
    <t>6.</t>
  </si>
  <si>
    <t>7.</t>
  </si>
  <si>
    <t>Location</t>
  </si>
  <si>
    <t>I</t>
  </si>
  <si>
    <t>II</t>
  </si>
  <si>
    <t>III</t>
  </si>
  <si>
    <t>IV</t>
  </si>
  <si>
    <t>V</t>
  </si>
  <si>
    <t>VI</t>
  </si>
  <si>
    <t>VII</t>
  </si>
  <si>
    <t>Staff Cost</t>
  </si>
  <si>
    <t>Physician Assistant</t>
  </si>
  <si>
    <t xml:space="preserve">Other - Specify </t>
  </si>
  <si>
    <t>a.</t>
  </si>
  <si>
    <t>b.</t>
  </si>
  <si>
    <t>c.</t>
  </si>
  <si>
    <t>d.</t>
  </si>
  <si>
    <t>COST CENTER</t>
  </si>
  <si>
    <t>E.</t>
  </si>
  <si>
    <t>Medical Supplies</t>
  </si>
  <si>
    <t>Transportation</t>
  </si>
  <si>
    <t>Depreciation - Medical Equipment</t>
  </si>
  <si>
    <t>Professional Liability Insurance</t>
  </si>
  <si>
    <t>e.</t>
  </si>
  <si>
    <t>f.</t>
  </si>
  <si>
    <t>3.</t>
  </si>
  <si>
    <t>A.</t>
  </si>
  <si>
    <t>B.</t>
  </si>
  <si>
    <t>(Excluding Dental, Mental Health &amp; Other)</t>
  </si>
  <si>
    <t>Dentist</t>
  </si>
  <si>
    <t>Depreciation - Dental Equipment</t>
  </si>
  <si>
    <t>Psychologist</t>
  </si>
  <si>
    <t>Social Worker</t>
  </si>
  <si>
    <t>C.</t>
  </si>
  <si>
    <t>D.</t>
  </si>
  <si>
    <t>Service</t>
  </si>
  <si>
    <t>Clinical Diagnostic Lab</t>
  </si>
  <si>
    <t>Battered Women</t>
  </si>
  <si>
    <t>Homeless</t>
  </si>
  <si>
    <t>Subtotal Other Direct Dental Care Cost</t>
  </si>
  <si>
    <t>Subtotal Direct Health Care Cost</t>
  </si>
  <si>
    <t>Subtotal Other Direct Health Care Cost</t>
  </si>
  <si>
    <t>Subtotal Direct Dental Care Cost</t>
  </si>
  <si>
    <t>F.</t>
  </si>
  <si>
    <t>G.</t>
  </si>
  <si>
    <t>OVERHEAD - FACILITY COST</t>
  </si>
  <si>
    <t>Insurance</t>
  </si>
  <si>
    <t>Interest on Mortgage or Loans</t>
  </si>
  <si>
    <t>Utilities</t>
  </si>
  <si>
    <t>Depreciation - Building</t>
  </si>
  <si>
    <t>Depreciation - Equipment</t>
  </si>
  <si>
    <t>Housekeeping &amp; Maintenance</t>
  </si>
  <si>
    <t>g.</t>
  </si>
  <si>
    <t>i.</t>
  </si>
  <si>
    <t>h.</t>
  </si>
  <si>
    <t>H.</t>
  </si>
  <si>
    <t>OVERHEAD - ADMINISTRATIVE COST</t>
  </si>
  <si>
    <t>Office Salaries</t>
  </si>
  <si>
    <t>Depreciation - Office Equipment</t>
  </si>
  <si>
    <t>Office Supplies</t>
  </si>
  <si>
    <t>Legal</t>
  </si>
  <si>
    <t>Accounting</t>
  </si>
  <si>
    <t>Telephone</t>
  </si>
  <si>
    <t>Fringe Benefits &amp; Taxes</t>
  </si>
  <si>
    <t>Interest - Capital Loans</t>
  </si>
  <si>
    <t>j.</t>
  </si>
  <si>
    <t>k.</t>
  </si>
  <si>
    <t>I.</t>
  </si>
  <si>
    <t>J.</t>
  </si>
  <si>
    <t>II.</t>
  </si>
  <si>
    <t>III.</t>
  </si>
  <si>
    <t>COST ADJUSTMENT AND ALLOCATION</t>
  </si>
  <si>
    <t>K.</t>
  </si>
  <si>
    <t>Total Direct Costs (A+B)</t>
  </si>
  <si>
    <t>Portion of Title XIX Services (A/C)</t>
  </si>
  <si>
    <t>Overhead Cost Applicable to Title XIX Services (DxE)</t>
  </si>
  <si>
    <t>Total Title XIX Services Cost (A+F)</t>
  </si>
  <si>
    <t>Allowable Title XIX Overhead Cost (F+I)</t>
  </si>
  <si>
    <t>Direct Costs</t>
  </si>
  <si>
    <t>L.</t>
  </si>
  <si>
    <t>Direct Costs as a % of Total</t>
  </si>
  <si>
    <t>Health Care Services (K1/K4)</t>
  </si>
  <si>
    <t>Dental Services (K2/K4)</t>
  </si>
  <si>
    <t>Mental Health Services (K3/K4)</t>
  </si>
  <si>
    <t>M.</t>
  </si>
  <si>
    <t>Allocated Allowable Overhead Cost</t>
  </si>
  <si>
    <t>Health Care Services (JxL1)</t>
  </si>
  <si>
    <t>Dental Services (JxL2)</t>
  </si>
  <si>
    <t>Mental Health Services (JxL3)</t>
  </si>
  <si>
    <t>Total Allowable Health Care Cost (A+B)</t>
  </si>
  <si>
    <t>Total Allowable Dental Cost (A+B)</t>
  </si>
  <si>
    <t>Total Allowable Mental Health Cost (A+B)</t>
  </si>
  <si>
    <t>REVENUES</t>
  </si>
  <si>
    <t>Form E (Revenues)</t>
  </si>
  <si>
    <t>Services Excluding Dental, Mental Health &amp; Other</t>
  </si>
  <si>
    <t>Total                     (Col. I thru IV)</t>
  </si>
  <si>
    <t>5.</t>
  </si>
  <si>
    <t>Medicaid</t>
  </si>
  <si>
    <t>Private</t>
  </si>
  <si>
    <t>Medicare</t>
  </si>
  <si>
    <t>Total (1 thru 6)</t>
  </si>
  <si>
    <t>8.</t>
  </si>
  <si>
    <t>9.</t>
  </si>
  <si>
    <t>10.</t>
  </si>
  <si>
    <t>11.</t>
  </si>
  <si>
    <t>Contributions</t>
  </si>
  <si>
    <t>Grants</t>
  </si>
  <si>
    <t>Interest</t>
  </si>
  <si>
    <t>Donations</t>
  </si>
  <si>
    <t>Other - Specify</t>
  </si>
  <si>
    <t>Total (1 thru 7)</t>
  </si>
  <si>
    <t>ACTUAL</t>
  </si>
  <si>
    <t>Total (1 thru 4)</t>
  </si>
  <si>
    <t>COST DISALLOWANCE AND OFFSET</t>
  </si>
  <si>
    <t>Entertainment</t>
  </si>
  <si>
    <t>Fines and penalties</t>
  </si>
  <si>
    <t>Bad debt</t>
  </si>
  <si>
    <t>12.</t>
  </si>
  <si>
    <t>13.</t>
  </si>
  <si>
    <t>14.</t>
  </si>
  <si>
    <t>15.</t>
  </si>
  <si>
    <t>16.</t>
  </si>
  <si>
    <t>Advertising, except for recruitment of personnel</t>
  </si>
  <si>
    <t>Contingent reserves</t>
  </si>
  <si>
    <t>Legal, Accounting and professional services incurred in connection with rehearing, arbitration, or judicial proceedings pertaining to the reimbursement approved by the Commissioner</t>
  </si>
  <si>
    <t>Fundraising</t>
  </si>
  <si>
    <t>Amortization of goodwill</t>
  </si>
  <si>
    <t>Directors fees</t>
  </si>
  <si>
    <t>Membership dues for public relations</t>
  </si>
  <si>
    <t>Cost not related to patient care</t>
  </si>
  <si>
    <t>Pass through expenses</t>
  </si>
  <si>
    <t>Total (1 thru 15)</t>
  </si>
  <si>
    <t>Refunds - Medicaid Outreach</t>
  </si>
  <si>
    <t>Rent Income</t>
  </si>
  <si>
    <t>In-Kind Medical Supplies</t>
  </si>
  <si>
    <t>In-Kind Dental Supplies</t>
  </si>
  <si>
    <t>In-Kind Computer Supplies</t>
  </si>
  <si>
    <t>In-Kind Advertising</t>
  </si>
  <si>
    <t>Total Cost Disallowance and Offset (A16+B7)</t>
  </si>
  <si>
    <t>Cost Disallowance</t>
  </si>
  <si>
    <t>Form C (Cost Adjustment &amp; Allocation)</t>
  </si>
  <si>
    <t>FTEs</t>
  </si>
  <si>
    <t>(2080 hrs = 1 FTE)</t>
  </si>
  <si>
    <t>Total Hours</t>
  </si>
  <si>
    <t>PHYSICIAN ASSISTANT</t>
  </si>
  <si>
    <t>PHYSICIAN SERVICES UNDER CONTRACT</t>
  </si>
  <si>
    <t>DENTIST</t>
  </si>
  <si>
    <t>DENTAL HYGIENIST</t>
  </si>
  <si>
    <t>PSYCHOLOGIST</t>
  </si>
  <si>
    <t>SOCIAL WORKER</t>
  </si>
  <si>
    <t>Type of Control  (Check One Only)</t>
  </si>
  <si>
    <t>Other Direct Health Care Cost</t>
  </si>
  <si>
    <t>Depreciation - Mental Health Equipment</t>
  </si>
  <si>
    <t>Radiology</t>
  </si>
  <si>
    <t>Printed Name</t>
  </si>
  <si>
    <t>Form A-1 (Direct Health Care Cost)</t>
  </si>
  <si>
    <t>Form A-2 (Direct Dental Care Cost)</t>
  </si>
  <si>
    <t>Other Direct Dental Care Cost</t>
  </si>
  <si>
    <t>Dental Supplies</t>
  </si>
  <si>
    <t>Form A-3 (Direct Mental Health Care Cost)</t>
  </si>
  <si>
    <t>Subtotal Direct Mental Health Care Cost</t>
  </si>
  <si>
    <t>Other Direct Mental Health Care Cost</t>
  </si>
  <si>
    <t>Subtotal Other Direct Mental Health Care Cost</t>
  </si>
  <si>
    <t>Subtotal Overhead - Facility Cost</t>
  </si>
  <si>
    <t>Subtotal Overhead - Administrative Cost</t>
  </si>
  <si>
    <t>PHYSICIAN</t>
  </si>
  <si>
    <t>Direct Cost Title XIX Services (P5 - Form A-3, Line D, Col. VII)</t>
  </si>
  <si>
    <t>Direct Cost Other Services (P6 - Form A-4, Line E.1.i, Col. VII)</t>
  </si>
  <si>
    <t>Total Overhead Cost (P7 - Form A-5, Line I, Col. VII)</t>
  </si>
  <si>
    <t>Thirty Percent (30%) of Total Title XIX Svc Cost (Gx.30)</t>
  </si>
  <si>
    <t>Health Care Services (P3 - Form A-1, Line A3, Col. VII)</t>
  </si>
  <si>
    <t>Dental Services (P4 - Form A-2, Line B3, Col. VII)</t>
  </si>
  <si>
    <t>Mental Health Services (P5 - Form A-3, Line C3, Col. VII)</t>
  </si>
  <si>
    <t>Total Direct Costs (K1 thru K3)</t>
  </si>
  <si>
    <t>Total Allowable Title XIX Overhead Cost (M1 thru M3)</t>
  </si>
  <si>
    <t>Direct Health Care Cost  (P3 - Form A-1, Line A3, Col. VII)</t>
  </si>
  <si>
    <t>Direct Dental Care Cost (P4 - Form A-2, Line B3, Col. VII)</t>
  </si>
  <si>
    <t>Direct Mental Health Care Cost (P5 - Form A-3, Line C3, Col. VII)</t>
  </si>
  <si>
    <t>Patient Cash/Self Pay</t>
  </si>
  <si>
    <t>Operating Revenue</t>
  </si>
  <si>
    <t>Other Revenue</t>
  </si>
  <si>
    <t>Form F (Grants and Contributions)</t>
  </si>
  <si>
    <t>Form G (Cost Disallowance and Offset)</t>
  </si>
  <si>
    <t>Cost of actions to collect receivables</t>
  </si>
  <si>
    <t>DIRECT HEALTH CARE COST</t>
  </si>
  <si>
    <t>DIRECT DENTAL CARE COST</t>
  </si>
  <si>
    <t>DIRECT MENTAL HEALTH CARE COST</t>
  </si>
  <si>
    <t>Encounters</t>
  </si>
  <si>
    <t>Total Physician Encounters, Staff Hours and FTEs</t>
  </si>
  <si>
    <t>Total Physician Assistant Encounters, Hours and FTEs</t>
  </si>
  <si>
    <t>Total Dentist Encounters, Staff Hours and FTEs</t>
  </si>
  <si>
    <t>Total Dental Hygienist Encounters, Hours and FTEs</t>
  </si>
  <si>
    <t>Total Psychologist Encounters, Staff Hours and FTEs</t>
  </si>
  <si>
    <t>Total Social Worker Encounters, Hours and FTEs</t>
  </si>
  <si>
    <t>Form D (Allowable Cost per Encounter)</t>
  </si>
  <si>
    <t>ALLOWABLE COST PER ENCOUNTER</t>
  </si>
  <si>
    <t>Allowable Health Care Cost Per Encounter (C/D)</t>
  </si>
  <si>
    <t>Allowable Dental Cost Per Encounter (C/D)</t>
  </si>
  <si>
    <t>Allowable Mental Health Cost Per Encounter (C/D)</t>
  </si>
  <si>
    <t>Compensation</t>
  </si>
  <si>
    <r>
      <t xml:space="preserve">HEALTH CARE COMPENSATION, ENCOUNTERS, HOURS, &amp; FTEs </t>
    </r>
    <r>
      <rPr>
        <b/>
        <i/>
        <sz val="10"/>
        <rFont val="Arial"/>
        <family val="2"/>
      </rPr>
      <t>(Excluding Dental, Mental Health, and Other)</t>
    </r>
  </si>
  <si>
    <t>Provide itemized de-identified list (e.g., Physician 1)</t>
  </si>
  <si>
    <t>General Practitioner</t>
  </si>
  <si>
    <t>Specialty</t>
  </si>
  <si>
    <t>Total Employee Hours and FTEs</t>
  </si>
  <si>
    <t>Employee</t>
  </si>
  <si>
    <t>HEALTH CARE COMPENSATION, ENCOUNTERS, HOURS, AND FTEs BY PRACTITIONER</t>
  </si>
  <si>
    <t>Form B-1 (Compensation, Encounters, Hours, FTEs - Health Care)</t>
  </si>
  <si>
    <r>
      <t xml:space="preserve">Form B-1 </t>
    </r>
    <r>
      <rPr>
        <b/>
        <i/>
        <sz val="10"/>
        <rFont val="Arial"/>
        <family val="2"/>
      </rPr>
      <t xml:space="preserve">Continued </t>
    </r>
    <r>
      <rPr>
        <b/>
        <sz val="10"/>
        <rFont val="Arial"/>
        <family val="2"/>
      </rPr>
      <t>(Compensation, Encounters, Hours, FTEs - Health Care)</t>
    </r>
  </si>
  <si>
    <t>Total Nurse Practioner</t>
  </si>
  <si>
    <t>Total Physician Services Under Contract</t>
  </si>
  <si>
    <t>Total Other Health Care Practitioner</t>
  </si>
  <si>
    <t>Provide itemized de-identified list (e.g., Dentist 1)</t>
  </si>
  <si>
    <t>Provide itemized de-identified list (e.g., Psychologist 1)</t>
  </si>
  <si>
    <t>DENTAL CARE COMPENSATION, ENCOUNTERS, HOURS, &amp; FTEs</t>
  </si>
  <si>
    <t>MENTAL HEALTH SERVICES COMPENSATION, ENCOUNTERS, HOURS, &amp; FTEs</t>
  </si>
  <si>
    <t>MENTAL HEALTH SERVICES COMPENSATION, ENCOUNTERS, HOURS, AND FTEs BY PRACTITIONER</t>
  </si>
  <si>
    <t>DENTAL SERVICES COMPENSATION, ENCOUNTERS, HOURS, AND FTEs BY PRACTITIONER</t>
  </si>
  <si>
    <t>Form B-2 (Compensation, Encounters, Hours, FTEs - Dental Care)</t>
  </si>
  <si>
    <t>Form B-3 (Compensation, Encounters, Hours, FTEs - Mental Health Care)</t>
  </si>
  <si>
    <t>NURSE (APRN, MIDWIFE, RN)</t>
  </si>
  <si>
    <t>Nurse (APRN, Midwife, RN)</t>
  </si>
  <si>
    <t>RECLASSIFICATIONS AND ADJUSTMENTS OF TRIAL BALANCE OF EXPENSES</t>
  </si>
  <si>
    <t>(Decrease)</t>
  </si>
  <si>
    <t>Allowable Overhead Cost (P13 - Form C, Line M1)</t>
  </si>
  <si>
    <t>Allowable Overhead Cost (P13 - Form C, Line M2)</t>
  </si>
  <si>
    <t>Allowable Overhead Cost (P13 - Form C, Line M3)</t>
  </si>
  <si>
    <t>SELECT ONE OF THE FOLLOWING OPTIONS:</t>
  </si>
  <si>
    <t>DENTAL PRACTITIONERS</t>
  </si>
  <si>
    <t>MENTAL HEALTH PRACTITIONERS</t>
  </si>
  <si>
    <t>HEALTH CARE PRACTITIONERS</t>
  </si>
  <si>
    <t>OTHER MENTAL HEALTH PRACTITIONER</t>
  </si>
  <si>
    <t>Total Dental</t>
  </si>
  <si>
    <t>Total Mental Health</t>
  </si>
  <si>
    <t>Total Health Care</t>
  </si>
  <si>
    <t>Number of</t>
  </si>
  <si>
    <t>Practitioners</t>
  </si>
  <si>
    <t>Compensation Range</t>
  </si>
  <si>
    <t>High</t>
  </si>
  <si>
    <t>Low</t>
  </si>
  <si>
    <t>Turnover</t>
  </si>
  <si>
    <t>Departures</t>
  </si>
  <si>
    <t>Hires</t>
  </si>
  <si>
    <t>Employee Hours and FTEs</t>
  </si>
  <si>
    <t>FTEs (2,080</t>
  </si>
  <si>
    <t>hrs = 1 FTE)</t>
  </si>
  <si>
    <t>VIII</t>
  </si>
  <si>
    <t>IX</t>
  </si>
  <si>
    <t>PSYCHIATRIST</t>
  </si>
  <si>
    <t>SUMMARY COMPENSATION, ENCOUNTERS, HOURS, AND FTEs BY PRACTITIONER TYPE</t>
  </si>
  <si>
    <t>OTHER HEALTH PROFESSIONALS</t>
  </si>
  <si>
    <t>OTHER ALLIED HEALTH PROFESSIONALS</t>
  </si>
  <si>
    <t>LICENSED CLINICAL SOCIAL WORKER</t>
  </si>
  <si>
    <t>OTHER DENTAL PRACTITIONERS</t>
  </si>
  <si>
    <t>PSYCHIATRIC APRN</t>
  </si>
  <si>
    <t>Laboratory</t>
  </si>
  <si>
    <t>Prescription Drugs/Pharmacy</t>
  </si>
  <si>
    <t>WIC</t>
  </si>
  <si>
    <t>NON-ALLOWABLE DIRECT OTHER SERVICE COST</t>
  </si>
  <si>
    <t xml:space="preserve">Total Non-Allowable Direct Other Service Cost </t>
  </si>
  <si>
    <t>TOTAL DIRECT HEALTH CARE COST (1e &amp; 2i)</t>
  </si>
  <si>
    <t>TOTAL DIRECT MENTAL HEALTH CARE COST (1d &amp; 2f)</t>
  </si>
  <si>
    <t>TOTAL DIRECT DENTAL CARE COST (1d &amp; 2f)</t>
  </si>
  <si>
    <t>TOTAL DIRECT COST BEFORE NON-ALLOWABLE SERVICES</t>
  </si>
  <si>
    <t>TOTAL OVERHEAD COST (Gi+Hk)</t>
  </si>
  <si>
    <t>Form A-4 (Non-Allowable Direct Other Service Cost)</t>
  </si>
  <si>
    <t>Form A-5 (Overhead Cost)</t>
  </si>
  <si>
    <t>TOTAL DIRECT COST (D+E1i)</t>
  </si>
  <si>
    <t>OTHER HEALTH CARE PRACTITIONER</t>
  </si>
  <si>
    <t>OTHER DENTAL PRACTITIONER</t>
  </si>
  <si>
    <t>Total Other Dental Practitioner Encounters, Hours and FTEs</t>
  </si>
  <si>
    <t>Total Other Mental Health Practitioner Encounters, Hours and FTEs</t>
  </si>
  <si>
    <t>Form B-4 (Summary Compensation, Encounters, Hours, FTEs)</t>
  </si>
  <si>
    <t>OTHER MENTAL HEALTH PRACTITIONERS</t>
  </si>
  <si>
    <t>Encounters (P12 - Form B-4, Health Care Total)</t>
  </si>
  <si>
    <t>Encounters (P12 - Form B-4, Dental Total)</t>
  </si>
  <si>
    <t>Encounters (P12 - Form B-4, Mental Health Total)</t>
  </si>
  <si>
    <t>Cost Adjustment (Lower of H-F or Zero)</t>
  </si>
  <si>
    <t>Total (1 thru 5)</t>
  </si>
  <si>
    <t>Total (1 thru 10)</t>
  </si>
  <si>
    <t>Total Revenue (A6+B11+C7)</t>
  </si>
  <si>
    <t>OTHER HEALTH CARE PRACTITIONERS</t>
  </si>
  <si>
    <t xml:space="preserve">Medicaid Provider Number: </t>
  </si>
  <si>
    <t>Owned By:</t>
  </si>
  <si>
    <t>Clinic Name:</t>
  </si>
  <si>
    <t>Clinic Name</t>
  </si>
  <si>
    <t>(Clinic Name)</t>
  </si>
  <si>
    <t>Type of Submission:</t>
  </si>
  <si>
    <t>(Check One)</t>
  </si>
  <si>
    <t xml:space="preserve">  Original</t>
  </si>
  <si>
    <t xml:space="preserve">  Amended</t>
  </si>
  <si>
    <t>Signature  (Officer or Administrator)</t>
  </si>
  <si>
    <t>Administered Drugs</t>
  </si>
  <si>
    <t>Rent/Lease</t>
  </si>
  <si>
    <t>OPIOID TREATMENT CLINIC</t>
  </si>
  <si>
    <t>Non-Clinic Sites</t>
  </si>
  <si>
    <t>Description of Goods / Services Provided</t>
  </si>
  <si>
    <t>Indicate where costs are claimed in this report: Include program name, page # &amp; line #</t>
  </si>
  <si>
    <t>Actual Cost to 
Related Party</t>
  </si>
  <si>
    <r>
      <t>Opioid Treatment Certified
Yes</t>
    </r>
    <r>
      <rPr>
        <b/>
        <i/>
        <sz val="10"/>
        <rFont val="Arial"/>
        <family val="2"/>
      </rPr>
      <t>/ No</t>
    </r>
  </si>
  <si>
    <r>
      <t>GRAND TOTAL COSTS</t>
    </r>
    <r>
      <rPr>
        <b/>
        <vertAlign val="superscript"/>
        <sz val="10"/>
        <rFont val="Arial"/>
        <family val="2"/>
      </rPr>
      <t>2</t>
    </r>
    <r>
      <rPr>
        <b/>
        <sz val="10"/>
        <rFont val="Arial"/>
        <family val="2"/>
      </rPr>
      <t xml:space="preserve"> (F+I)</t>
    </r>
  </si>
  <si>
    <r>
      <rPr>
        <b/>
        <i/>
        <vertAlign val="superscript"/>
        <sz val="8"/>
        <rFont val="Arial"/>
        <family val="2"/>
      </rPr>
      <t xml:space="preserve">2 </t>
    </r>
    <r>
      <rPr>
        <b/>
        <i/>
        <sz val="8"/>
        <rFont val="Arial"/>
        <family val="2"/>
      </rPr>
      <t>Reconciliation schedule is required if Line J, Column III does not agree to the Audited Financial Statements</t>
    </r>
  </si>
  <si>
    <r>
      <t>Health Care Cost (</t>
    </r>
    <r>
      <rPr>
        <b/>
        <u val="single"/>
        <sz val="10"/>
        <rFont val="Arial"/>
        <family val="2"/>
      </rPr>
      <t>Excluding Dental and Mental Health)</t>
    </r>
  </si>
  <si>
    <r>
      <t>GRANTS AND CONTRIBUTIONS</t>
    </r>
    <r>
      <rPr>
        <b/>
        <i/>
        <sz val="10"/>
        <rFont val="Arial"/>
        <family val="2"/>
      </rPr>
      <t xml:space="preserve"> (EXCLUDING THE PUBLIC HEALTH SERVICES GRANTS)</t>
    </r>
  </si>
  <si>
    <r>
      <t xml:space="preserve">Services </t>
    </r>
    <r>
      <rPr>
        <b/>
        <i/>
        <sz val="10"/>
        <rFont val="Arial"/>
        <family val="2"/>
      </rPr>
      <t>(</t>
    </r>
    <r>
      <rPr>
        <b/>
        <i/>
        <u val="single"/>
        <sz val="10"/>
        <rFont val="Arial"/>
        <family val="2"/>
      </rPr>
      <t>Excluding</t>
    </r>
    <r>
      <rPr>
        <b/>
        <i/>
        <sz val="10"/>
        <rFont val="Arial"/>
        <family val="2"/>
      </rPr>
      <t xml:space="preserve"> Dental, Mental Health and Other)</t>
    </r>
  </si>
  <si>
    <r>
      <t xml:space="preserve">Grants </t>
    </r>
    <r>
      <rPr>
        <b/>
        <i/>
        <sz val="10"/>
        <rFont val="Arial"/>
        <family val="2"/>
      </rPr>
      <t>(Excluding PHS)</t>
    </r>
  </si>
  <si>
    <r>
      <t xml:space="preserve">Cost Offset </t>
    </r>
    <r>
      <rPr>
        <b/>
        <i/>
        <sz val="10"/>
        <rFont val="Arial"/>
        <family val="2"/>
      </rPr>
      <t>(Expense Recovery)</t>
    </r>
  </si>
  <si>
    <t>55 FARMINGTON AVENUE  -  HARTFORD, CONNECTICUT  06105</t>
  </si>
  <si>
    <r>
      <t xml:space="preserve">Provider No. 
</t>
    </r>
    <r>
      <rPr>
        <b/>
        <i/>
        <sz val="10"/>
        <rFont val="Arial"/>
        <family val="2"/>
      </rPr>
      <t>(if applicable)</t>
    </r>
  </si>
  <si>
    <t>Dental Hygienist</t>
  </si>
  <si>
    <t>D.  Not applicable.  The provider does not have any related party individuals or organizations.</t>
  </si>
  <si>
    <t>C.  All related parties and service sites are listed above.</t>
  </si>
  <si>
    <r>
      <rPr>
        <b/>
        <sz val="11"/>
        <rFont val="Arial"/>
        <family val="2"/>
      </rPr>
      <t xml:space="preserve">Service Sites &amp; Related Parties:  </t>
    </r>
    <r>
      <rPr>
        <sz val="11"/>
        <rFont val="Arial"/>
        <family val="2"/>
      </rPr>
      <t>List individuals or companies which provide goods or services, including the rental of property or the loaning of funds to this facility, related through family association, common ownership, control, or business association to any of the owners, operators, or officials of this facility. Additionally, list all service sites, including all opioid clinic sites and any non-opioid treatment service sites.  Indicate whether the service site is opioid treatment certified.  If a site or sites</t>
    </r>
    <r>
      <rPr>
        <i/>
        <sz val="11"/>
        <rFont val="Arial"/>
        <family val="2"/>
      </rPr>
      <t xml:space="preserve"> </t>
    </r>
    <r>
      <rPr>
        <i/>
        <u val="single"/>
        <sz val="11"/>
        <rFont val="Arial"/>
        <family val="2"/>
      </rPr>
      <t>are not</t>
    </r>
    <r>
      <rPr>
        <i/>
        <sz val="11"/>
        <rFont val="Arial"/>
        <family val="2"/>
      </rPr>
      <t xml:space="preserve"> </t>
    </r>
    <r>
      <rPr>
        <sz val="11"/>
        <rFont val="Arial"/>
        <family val="2"/>
      </rPr>
      <t>certified for opioid treatment, the associated costs should be reported on Form A-4 as non-allowable costs.</t>
    </r>
  </si>
  <si>
    <r>
      <rPr>
        <b/>
        <sz val="11"/>
        <rFont val="Arial"/>
        <family val="2"/>
      </rPr>
      <t xml:space="preserve">Related Parties:  </t>
    </r>
    <r>
      <rPr>
        <sz val="11"/>
        <rFont val="Arial"/>
        <family val="2"/>
      </rPr>
      <t xml:space="preserve"> Related party information is reported on the following:</t>
    </r>
  </si>
  <si>
    <t>A.  A separate statement of costs of services from related organizations accompanies this cost report submission.</t>
  </si>
  <si>
    <r>
      <t>Select One:</t>
    </r>
    <r>
      <rPr>
        <i/>
        <sz val="11"/>
        <rFont val="Arial"/>
        <family val="2"/>
      </rPr>
      <t xml:space="preserve"> Click on the box below and a dropdown menu arrow will appear to the right of the box.</t>
    </r>
  </si>
  <si>
    <t>State Agency</t>
  </si>
  <si>
    <t>Other Revenue  (Include revenue generated by any non-approved opioid treatment sites)</t>
  </si>
  <si>
    <t>B.  Schedule A from the Department of Mental Health &amp; Addiction Services (DMHAS) Annual Financial Report (AFR).</t>
  </si>
  <si>
    <t>Procedure Code</t>
  </si>
  <si>
    <t>Description</t>
  </si>
  <si>
    <t>Psych diagnostic evaluation</t>
  </si>
  <si>
    <t>Psych diag eval w/med srvcs</t>
  </si>
  <si>
    <t>Psytx pt&amp;/family 30 minutes</t>
  </si>
  <si>
    <t>Psytx pt&amp;/family 45 minutes</t>
  </si>
  <si>
    <t>Psytx pt&amp;/family 60 minutes</t>
  </si>
  <si>
    <t>Family psytx w/patient</t>
  </si>
  <si>
    <t>Group psychotherapy</t>
  </si>
  <si>
    <t>Multiple family group psytx</t>
  </si>
  <si>
    <t>Consultation with family</t>
  </si>
  <si>
    <t>Office/outpatient visit new</t>
  </si>
  <si>
    <t>Office/outpatient visit est</t>
  </si>
  <si>
    <t>G6058</t>
  </si>
  <si>
    <t>Drug Confirmation</t>
  </si>
  <si>
    <t>H0020</t>
  </si>
  <si>
    <t>Methadone administration and/or service</t>
  </si>
  <si>
    <t>H0005</t>
  </si>
  <si>
    <t>Alcohol and/or drug services; group counseling by a clinician</t>
  </si>
  <si>
    <t>H0033</t>
  </si>
  <si>
    <t>Oral medication administration, direct observation</t>
  </si>
  <si>
    <t>H0048</t>
  </si>
  <si>
    <t>Alcohol and /or other drug testing: collection and handling only, specimens other than blood</t>
  </si>
  <si>
    <t>Alcohol and or drug screening</t>
  </si>
  <si>
    <t>Medication management</t>
  </si>
  <si>
    <t>Other counseling/ therapy</t>
  </si>
  <si>
    <t>Form H (Visit Summary)</t>
  </si>
  <si>
    <t>Other case management/ supports</t>
  </si>
  <si>
    <t>Group Therapy</t>
  </si>
  <si>
    <t>Other-Specify</t>
  </si>
  <si>
    <t>Service Category</t>
  </si>
  <si>
    <t>Assessment</t>
  </si>
  <si>
    <t>Therapy</t>
  </si>
  <si>
    <t>Drug Screen</t>
  </si>
  <si>
    <t>30 min</t>
  </si>
  <si>
    <t>XXXXX</t>
  </si>
  <si>
    <t>Example</t>
  </si>
  <si>
    <r>
      <rPr>
        <b/>
        <i/>
        <sz val="10"/>
        <rFont val="Arial"/>
        <family val="2"/>
      </rPr>
      <t xml:space="preserve">This worksheet is for data collection purposes only. </t>
    </r>
    <r>
      <rPr>
        <sz val="10"/>
        <rFont val="Arial"/>
        <family val="2"/>
      </rPr>
      <t>Below are examples of procedure codes for services that may be offered at the clinic. Complete the worksheet by matching the most similar procedure code to the service provided. Procedures should be reported as one unit of service. If actual services provided are different, or do not match the procedure codes featured on the worksheet, please use the “Other-Specify” line and supply a brief description of the service. If there are not enough lines to enter all required information, the "Other-Specify" line may be given a description of 'See attached'. A schedule containing the details must be attached to the cost report and clearly labeled.</t>
    </r>
  </si>
  <si>
    <t>Measure of a Single Unit
(in minutes)</t>
  </si>
  <si>
    <t>Total Units of Service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</si>
</sst>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_)"/>
    <numFmt numFmtId="167" formatCode="0.0_)"/>
    <numFmt numFmtId="168" formatCode="_(&quot;$&quot;* #,##0_);_(&quot;$&quot;* \(#,##0\);_(&quot;$&quot;* &quot;-&quot;??_);_(@_)"/>
    <numFmt numFmtId="169" formatCode="_(* #,##0.0_);_(* \(#,##0.0\);_(* &quot;-&quot;??_);_(@_)"/>
    <numFmt numFmtId="170" formatCode="0.00_);\(0.00\)"/>
    <numFmt numFmtId="171" formatCode="[$-409]dddd\,\ mmmm\ dd\,\ yyyy"/>
    <numFmt numFmtId="172" formatCode="0_);\(0\)"/>
    <numFmt numFmtId="173" formatCode="mm/dd/yyyy"/>
    <numFmt numFmtId="174" formatCode="mm/dd/yy;@"/>
    <numFmt numFmtId="175" formatCode="0.0%"/>
    <numFmt numFmtId="176" formatCode="0.000%"/>
    <numFmt numFmtId="177" formatCode="0.0000%"/>
    <numFmt numFmtId="178" formatCode="0.00_)"/>
    <numFmt numFmtId="179" formatCode="&quot;Yes&quot;;&quot;Yes&quot;;&quot;No&quot;"/>
    <numFmt numFmtId="180" formatCode="&quot;True&quot;;&quot;True&quot;;&quot;False&quot;"/>
    <numFmt numFmtId="181" formatCode="&quot;On&quot;;&quot;On&quot;;&quot;Off&quot;"/>
    <numFmt numFmtId="182" formatCode="[$€-2]\ #,##0.00_);[Red]\([$€-2]\ #,##0.00\)"/>
    <numFmt numFmtId="183" formatCode="0.00_);[Red]\(0.00\)"/>
    <numFmt numFmtId="184" formatCode="[$-409]h:mm:ss\ AM/PM"/>
    <numFmt numFmtId="185" formatCode="0.0"/>
    <numFmt numFmtId="186" formatCode="&quot;$&quot;#,##0"/>
    <numFmt numFmtId="187" formatCode="000"/>
    <numFmt numFmtId="188" formatCode="_(&quot;$&quot;* #,##0.0_);_(&quot;$&quot;* \(#,##0.0\);_(&quot;$&quot;* &quot;-&quot;??_);_(@_)"/>
  </numFmts>
  <fonts count="68">
    <font>
      <sz val="10"/>
      <name val="Arial"/>
      <family val="0"/>
    </font>
    <font>
      <b/>
      <sz val="10"/>
      <name val="Arial"/>
      <family val="2"/>
    </font>
    <font>
      <b/>
      <sz val="12"/>
      <name val="Arial"/>
      <family val="2"/>
    </font>
    <font>
      <sz val="10"/>
      <name val="Helv"/>
      <family val="0"/>
    </font>
    <font>
      <sz val="8"/>
      <name val="Arial"/>
      <family val="2"/>
    </font>
    <font>
      <b/>
      <i/>
      <sz val="10"/>
      <name val="Arial"/>
      <family val="2"/>
    </font>
    <font>
      <b/>
      <sz val="8"/>
      <color indexed="12"/>
      <name val="Arial"/>
      <family val="2"/>
    </font>
    <font>
      <b/>
      <sz val="8"/>
      <name val="Arial"/>
      <family val="2"/>
    </font>
    <font>
      <b/>
      <u val="single"/>
      <sz val="10"/>
      <name val="Arial"/>
      <family val="2"/>
    </font>
    <font>
      <u val="single"/>
      <sz val="10"/>
      <color indexed="12"/>
      <name val="Arial"/>
      <family val="2"/>
    </font>
    <font>
      <b/>
      <sz val="9"/>
      <name val="Arial"/>
      <family val="2"/>
    </font>
    <font>
      <sz val="11"/>
      <name val="Arial"/>
      <family val="2"/>
    </font>
    <font>
      <b/>
      <sz val="11"/>
      <name val="Arial"/>
      <family val="2"/>
    </font>
    <font>
      <sz val="10"/>
      <color indexed="8"/>
      <name val="Arial"/>
      <family val="2"/>
    </font>
    <font>
      <b/>
      <sz val="10"/>
      <color indexed="8"/>
      <name val="Arial"/>
      <family val="2"/>
    </font>
    <font>
      <sz val="8"/>
      <color indexed="8"/>
      <name val="Arial"/>
      <family val="2"/>
    </font>
    <font>
      <b/>
      <sz val="12"/>
      <color indexed="8"/>
      <name val="Arial"/>
      <family val="2"/>
    </font>
    <font>
      <sz val="8"/>
      <color indexed="12"/>
      <name val="Arial"/>
      <family val="2"/>
    </font>
    <font>
      <sz val="10"/>
      <color indexed="12"/>
      <name val="Arial"/>
      <family val="2"/>
    </font>
    <font>
      <sz val="9"/>
      <name val="Arial"/>
      <family val="2"/>
    </font>
    <font>
      <b/>
      <vertAlign val="superscript"/>
      <sz val="10"/>
      <name val="Arial"/>
      <family val="2"/>
    </font>
    <font>
      <b/>
      <i/>
      <sz val="8"/>
      <name val="Arial"/>
      <family val="2"/>
    </font>
    <font>
      <b/>
      <i/>
      <vertAlign val="superscript"/>
      <sz val="8"/>
      <name val="Arial"/>
      <family val="2"/>
    </font>
    <font>
      <b/>
      <i/>
      <u val="single"/>
      <sz val="10"/>
      <name val="Arial"/>
      <family val="2"/>
    </font>
    <font>
      <i/>
      <sz val="11"/>
      <name val="Arial"/>
      <family val="2"/>
    </font>
    <font>
      <i/>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9"/>
      <name val="Arial"/>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style="thin"/>
      <top style="thin"/>
      <bottom style="double"/>
    </border>
    <border>
      <left style="medium"/>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thin"/>
      <top style="thin"/>
      <bottom style="medium"/>
    </border>
    <border>
      <left style="medium"/>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color indexed="8"/>
      </right>
      <top style="thin"/>
      <bottom style="thin">
        <color indexed="8"/>
      </bottom>
    </border>
    <border>
      <left style="medium"/>
      <right style="thin"/>
      <top style="thin">
        <color indexed="8"/>
      </top>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double"/>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medium"/>
      <right>
        <color indexed="63"/>
      </right>
      <top style="thin"/>
      <bottom style="medium"/>
    </border>
    <border>
      <left>
        <color indexed="63"/>
      </left>
      <right style="medium"/>
      <top style="thin">
        <color indexed="8"/>
      </top>
      <bottom style="medium"/>
    </border>
    <border>
      <left style="medium"/>
      <right>
        <color indexed="63"/>
      </right>
      <top>
        <color indexed="63"/>
      </top>
      <bottom style="double"/>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style="medium"/>
      <top style="thin"/>
      <bottom style="double"/>
    </border>
    <border>
      <left>
        <color indexed="63"/>
      </left>
      <right style="medium"/>
      <top style="thin">
        <color indexed="8"/>
      </top>
      <bottom style="thin">
        <color indexed="8"/>
      </bottom>
    </border>
    <border>
      <left>
        <color indexed="63"/>
      </left>
      <right style="medium"/>
      <top style="medium"/>
      <bottom style="thin"/>
    </border>
    <border>
      <left style="thin"/>
      <right style="medium"/>
      <top style="thin"/>
      <bottom style="medium"/>
    </border>
    <border>
      <left style="medium"/>
      <right style="medium"/>
      <top style="medium"/>
      <bottom style="medium"/>
    </border>
    <border>
      <left style="medium"/>
      <right style="medium"/>
      <top>
        <color indexed="63"/>
      </top>
      <bottom style="medium"/>
    </border>
    <border>
      <left>
        <color indexed="63"/>
      </left>
      <right style="thin"/>
      <top style="medium"/>
      <bottom>
        <color indexed="63"/>
      </bottom>
    </border>
    <border>
      <left>
        <color indexed="63"/>
      </left>
      <right style="medium"/>
      <top style="medium"/>
      <bottom style="mediu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color indexed="63"/>
      </left>
      <right style="thin">
        <color indexed="8"/>
      </right>
      <top>
        <color indexed="63"/>
      </top>
      <bottom style="thin"/>
    </border>
    <border>
      <left style="thin"/>
      <right>
        <color indexed="63"/>
      </right>
      <top style="medium"/>
      <bottom style="thin"/>
    </border>
    <border>
      <left>
        <color indexed="63"/>
      </left>
      <right style="thin">
        <color indexed="8"/>
      </right>
      <top style="medium"/>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border>
    <border>
      <left style="thin"/>
      <right>
        <color indexed="63"/>
      </right>
      <top style="thin"/>
      <bottom style="double"/>
    </border>
    <border>
      <left>
        <color indexed="63"/>
      </left>
      <right>
        <color indexed="63"/>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165" fontId="3" fillId="0" borderId="0">
      <alignment/>
      <protection/>
    </xf>
    <xf numFmtId="166"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26">
    <xf numFmtId="0" fontId="0" fillId="0" borderId="0" xfId="0" applyAlignment="1">
      <alignment/>
    </xf>
    <xf numFmtId="0" fontId="1" fillId="0" borderId="10" xfId="0" applyFont="1" applyBorder="1" applyAlignment="1" applyProtection="1">
      <alignment horizontal="center"/>
      <protection/>
    </xf>
    <xf numFmtId="0" fontId="1" fillId="0" borderId="10" xfId="0" applyFont="1" applyBorder="1" applyAlignment="1" applyProtection="1" quotePrefix="1">
      <alignment horizontal="center"/>
      <protection/>
    </xf>
    <xf numFmtId="0" fontId="1" fillId="33" borderId="0" xfId="0" applyFont="1" applyFill="1" applyAlignment="1" applyProtection="1">
      <alignment/>
      <protection/>
    </xf>
    <xf numFmtId="0" fontId="0" fillId="0" borderId="0" xfId="0" applyFont="1" applyBorder="1" applyAlignment="1" applyProtection="1">
      <alignment horizontal="left"/>
      <protection/>
    </xf>
    <xf numFmtId="0" fontId="1" fillId="34" borderId="11" xfId="0" applyFont="1" applyFill="1" applyBorder="1" applyAlignment="1" applyProtection="1">
      <alignment horizontal="center"/>
      <protection/>
    </xf>
    <xf numFmtId="0" fontId="1" fillId="34" borderId="12" xfId="0" applyFont="1" applyFill="1" applyBorder="1" applyAlignment="1" applyProtection="1">
      <alignment horizontal="center"/>
      <protection/>
    </xf>
    <xf numFmtId="0" fontId="1" fillId="34" borderId="10" xfId="0" applyFont="1" applyFill="1" applyBorder="1" applyAlignment="1" applyProtection="1">
      <alignment horizontal="center" wrapText="1"/>
      <protection/>
    </xf>
    <xf numFmtId="0" fontId="1" fillId="34" borderId="10" xfId="0" applyFont="1" applyFill="1" applyBorder="1" applyAlignment="1" applyProtection="1">
      <alignment horizontal="center"/>
      <protection/>
    </xf>
    <xf numFmtId="0" fontId="0" fillId="0" borderId="13" xfId="0" applyFont="1" applyBorder="1" applyAlignment="1" applyProtection="1">
      <alignment horizontal="left"/>
      <protection/>
    </xf>
    <xf numFmtId="0" fontId="0" fillId="0" borderId="14" xfId="0" applyFont="1" applyBorder="1" applyAlignment="1" applyProtection="1">
      <alignment horizontal="left"/>
      <protection/>
    </xf>
    <xf numFmtId="0" fontId="0" fillId="0" borderId="0" xfId="0" applyFont="1" applyBorder="1" applyAlignment="1" applyProtection="1">
      <alignment/>
      <protection/>
    </xf>
    <xf numFmtId="0" fontId="1" fillId="34" borderId="15"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0" fontId="1" fillId="0" borderId="17" xfId="0" applyFont="1" applyBorder="1" applyAlignment="1" applyProtection="1">
      <alignment horizontal="center"/>
      <protection/>
    </xf>
    <xf numFmtId="0" fontId="1" fillId="34" borderId="18" xfId="0" applyFont="1" applyFill="1" applyBorder="1" applyAlignment="1" applyProtection="1">
      <alignment horizontal="right" wrapText="1"/>
      <protection/>
    </xf>
    <xf numFmtId="0" fontId="1" fillId="34" borderId="19" xfId="0" applyFont="1" applyFill="1" applyBorder="1" applyAlignment="1" applyProtection="1">
      <alignment horizontal="right" wrapText="1"/>
      <protection/>
    </xf>
    <xf numFmtId="0" fontId="0" fillId="34" borderId="18" xfId="0" applyFont="1" applyFill="1" applyBorder="1" applyAlignment="1" applyProtection="1" quotePrefix="1">
      <alignment horizontal="right"/>
      <protection/>
    </xf>
    <xf numFmtId="0" fontId="1" fillId="34" borderId="20" xfId="0" applyFont="1" applyFill="1" applyBorder="1" applyAlignment="1" applyProtection="1" quotePrefix="1">
      <alignment horizontal="right"/>
      <protection/>
    </xf>
    <xf numFmtId="0" fontId="1" fillId="34" borderId="18" xfId="0" applyFont="1" applyFill="1" applyBorder="1" applyAlignment="1" applyProtection="1" quotePrefix="1">
      <alignment horizontal="right"/>
      <protection/>
    </xf>
    <xf numFmtId="0" fontId="1" fillId="34" borderId="20" xfId="0" applyFont="1" applyFill="1" applyBorder="1" applyAlignment="1" applyProtection="1">
      <alignment horizontal="right"/>
      <protection/>
    </xf>
    <xf numFmtId="0" fontId="1" fillId="34" borderId="17" xfId="0" applyFont="1" applyFill="1" applyBorder="1" applyAlignment="1" applyProtection="1">
      <alignment horizontal="center" wrapText="1"/>
      <protection/>
    </xf>
    <xf numFmtId="0" fontId="0" fillId="0" borderId="21" xfId="0" applyFont="1" applyBorder="1" applyAlignment="1" applyProtection="1" quotePrefix="1">
      <alignment horizontal="right"/>
      <protection/>
    </xf>
    <xf numFmtId="0" fontId="0" fillId="0" borderId="22" xfId="0" applyFont="1" applyBorder="1" applyAlignment="1" applyProtection="1" quotePrefix="1">
      <alignment horizontal="right"/>
      <protection/>
    </xf>
    <xf numFmtId="0" fontId="0" fillId="34" borderId="23" xfId="0" applyFont="1" applyFill="1" applyBorder="1" applyAlignment="1" applyProtection="1">
      <alignment horizontal="center"/>
      <protection/>
    </xf>
    <xf numFmtId="0" fontId="0" fillId="0" borderId="22" xfId="0" applyFont="1" applyBorder="1" applyAlignment="1" applyProtection="1">
      <alignment horizontal="right"/>
      <protection/>
    </xf>
    <xf numFmtId="0" fontId="64" fillId="33" borderId="0" xfId="0" applyFont="1" applyFill="1" applyBorder="1" applyAlignment="1" applyProtection="1">
      <alignment/>
      <protection/>
    </xf>
    <xf numFmtId="0" fontId="1" fillId="33" borderId="0" xfId="0" applyFont="1" applyFill="1" applyBorder="1" applyAlignment="1" applyProtection="1">
      <alignment horizontal="right"/>
      <protection/>
    </xf>
    <xf numFmtId="0" fontId="1" fillId="0" borderId="0" xfId="0" applyFont="1" applyBorder="1" applyAlignment="1" applyProtection="1">
      <alignment horizontal="center"/>
      <protection/>
    </xf>
    <xf numFmtId="0" fontId="1" fillId="16" borderId="20" xfId="0" applyFont="1" applyFill="1" applyBorder="1" applyAlignment="1" applyProtection="1">
      <alignment horizontal="right" wrapText="1"/>
      <protection/>
    </xf>
    <xf numFmtId="0" fontId="0" fillId="34" borderId="16" xfId="0" applyFont="1" applyFill="1" applyBorder="1" applyAlignment="1" applyProtection="1">
      <alignment horizontal="center"/>
      <protection/>
    </xf>
    <xf numFmtId="0" fontId="0" fillId="0" borderId="24" xfId="0" applyFont="1" applyBorder="1" applyAlignment="1" applyProtection="1">
      <alignment horizontal="right"/>
      <protection/>
    </xf>
    <xf numFmtId="0" fontId="64" fillId="33" borderId="25" xfId="0" applyFont="1" applyFill="1" applyBorder="1" applyAlignment="1" applyProtection="1">
      <alignment/>
      <protection/>
    </xf>
    <xf numFmtId="0" fontId="1" fillId="16" borderId="26" xfId="0" applyFont="1" applyFill="1" applyBorder="1" applyAlignment="1" applyProtection="1">
      <alignment horizontal="right" wrapText="1"/>
      <protection/>
    </xf>
    <xf numFmtId="0" fontId="1" fillId="34" borderId="27" xfId="0" applyFont="1" applyFill="1" applyBorder="1" applyAlignment="1" applyProtection="1">
      <alignment horizontal="right" wrapText="1"/>
      <protection/>
    </xf>
    <xf numFmtId="0" fontId="0" fillId="34" borderId="28" xfId="0" applyFont="1" applyFill="1" applyBorder="1" applyAlignment="1" applyProtection="1">
      <alignment horizontal="center"/>
      <protection/>
    </xf>
    <xf numFmtId="0" fontId="0" fillId="34" borderId="29" xfId="0" applyFont="1" applyFill="1" applyBorder="1" applyAlignment="1" applyProtection="1">
      <alignment horizontal="center"/>
      <protection/>
    </xf>
    <xf numFmtId="0" fontId="1" fillId="0" borderId="30" xfId="0" applyFont="1" applyBorder="1" applyAlignment="1" applyProtection="1">
      <alignment horizontal="center"/>
      <protection/>
    </xf>
    <xf numFmtId="0" fontId="64" fillId="33" borderId="30" xfId="0" applyFont="1" applyFill="1" applyBorder="1" applyAlignment="1" applyProtection="1">
      <alignment/>
      <protection/>
    </xf>
    <xf numFmtId="166" fontId="1" fillId="35" borderId="31" xfId="60" applyFont="1" applyFill="1" applyBorder="1" applyAlignment="1" applyProtection="1" quotePrefix="1">
      <alignment horizontal="right"/>
      <protection/>
    </xf>
    <xf numFmtId="0" fontId="1" fillId="34" borderId="32" xfId="0" applyFont="1" applyFill="1" applyBorder="1" applyAlignment="1" applyProtection="1" quotePrefix="1">
      <alignment horizontal="right"/>
      <protection/>
    </xf>
    <xf numFmtId="37" fontId="5" fillId="16" borderId="23" xfId="0" applyNumberFormat="1" applyFont="1" applyFill="1" applyBorder="1" applyAlignment="1" applyProtection="1">
      <alignment/>
      <protection/>
    </xf>
    <xf numFmtId="37" fontId="0" fillId="34" borderId="23" xfId="0" applyNumberFormat="1" applyFont="1" applyFill="1" applyBorder="1" applyAlignment="1" applyProtection="1">
      <alignment horizontal="center"/>
      <protection/>
    </xf>
    <xf numFmtId="39" fontId="5" fillId="16" borderId="16" xfId="0" applyNumberFormat="1" applyFont="1" applyFill="1" applyBorder="1" applyAlignment="1" applyProtection="1">
      <alignment/>
      <protection/>
    </xf>
    <xf numFmtId="39" fontId="0" fillId="34" borderId="16" xfId="0" applyNumberFormat="1" applyFont="1" applyFill="1" applyBorder="1" applyAlignment="1" applyProtection="1">
      <alignment horizontal="center"/>
      <protection/>
    </xf>
    <xf numFmtId="37" fontId="5" fillId="16" borderId="33" xfId="0" applyNumberFormat="1" applyFont="1" applyFill="1" applyBorder="1" applyAlignment="1" applyProtection="1">
      <alignment/>
      <protection/>
    </xf>
    <xf numFmtId="39" fontId="5" fillId="16" borderId="34" xfId="0" applyNumberFormat="1" applyFont="1" applyFill="1" applyBorder="1" applyAlignment="1" applyProtection="1">
      <alignment/>
      <protection/>
    </xf>
    <xf numFmtId="37" fontId="1" fillId="33" borderId="0" xfId="42" applyNumberFormat="1" applyFont="1" applyFill="1" applyBorder="1" applyAlignment="1" applyProtection="1">
      <alignment/>
      <protection/>
    </xf>
    <xf numFmtId="37" fontId="65" fillId="33" borderId="0" xfId="0" applyNumberFormat="1" applyFont="1" applyFill="1" applyBorder="1" applyAlignment="1" applyProtection="1">
      <alignment/>
      <protection/>
    </xf>
    <xf numFmtId="37" fontId="1" fillId="33" borderId="35" xfId="42" applyNumberFormat="1" applyFont="1" applyFill="1" applyBorder="1" applyAlignment="1" applyProtection="1">
      <alignment/>
      <protection/>
    </xf>
    <xf numFmtId="0" fontId="0" fillId="0" borderId="36" xfId="0" applyFont="1" applyBorder="1" applyAlignment="1" applyProtection="1">
      <alignment horizontal="left"/>
      <protection/>
    </xf>
    <xf numFmtId="0" fontId="0" fillId="0" borderId="37" xfId="0" applyFont="1" applyBorder="1" applyAlignment="1" applyProtection="1">
      <alignment/>
      <protection/>
    </xf>
    <xf numFmtId="0" fontId="1" fillId="34" borderId="37" xfId="0" applyFont="1" applyFill="1" applyBorder="1" applyAlignment="1" applyProtection="1">
      <alignment horizontal="center"/>
      <protection/>
    </xf>
    <xf numFmtId="37" fontId="5" fillId="16" borderId="23" xfId="0" applyNumberFormat="1" applyFont="1" applyFill="1" applyBorder="1" applyAlignment="1" applyProtection="1">
      <alignment/>
      <protection/>
    </xf>
    <xf numFmtId="0" fontId="1" fillId="34" borderId="38" xfId="0" applyFont="1" applyFill="1" applyBorder="1" applyAlignment="1" applyProtection="1">
      <alignment/>
      <protection/>
    </xf>
    <xf numFmtId="0" fontId="1" fillId="36" borderId="36" xfId="0" applyFont="1" applyFill="1" applyBorder="1" applyAlignment="1" applyProtection="1">
      <alignment horizontal="center"/>
      <protection/>
    </xf>
    <xf numFmtId="0" fontId="1" fillId="36" borderId="39" xfId="0" applyFont="1" applyFill="1" applyBorder="1" applyAlignment="1" applyProtection="1">
      <alignment horizontal="center" wrapText="1"/>
      <protection/>
    </xf>
    <xf numFmtId="0" fontId="1" fillId="36" borderId="33" xfId="0" applyFont="1" applyFill="1" applyBorder="1" applyAlignment="1" applyProtection="1">
      <alignment horizontal="center" wrapText="1"/>
      <protection/>
    </xf>
    <xf numFmtId="0" fontId="1" fillId="36" borderId="23" xfId="0" applyFont="1" applyFill="1" applyBorder="1" applyAlignment="1" applyProtection="1">
      <alignment horizontal="center" wrapText="1"/>
      <protection/>
    </xf>
    <xf numFmtId="0" fontId="5" fillId="16" borderId="23" xfId="0" applyFont="1" applyFill="1" applyBorder="1" applyAlignment="1" applyProtection="1">
      <alignment horizontal="left" wrapText="1"/>
      <protection/>
    </xf>
    <xf numFmtId="0" fontId="1" fillId="33" borderId="0" xfId="0" applyFont="1" applyFill="1" applyBorder="1" applyAlignment="1" applyProtection="1">
      <alignment horizontal="center"/>
      <protection/>
    </xf>
    <xf numFmtId="0" fontId="1" fillId="0" borderId="40" xfId="0" applyFont="1" applyBorder="1" applyAlignment="1" applyProtection="1">
      <alignment horizontal="center"/>
      <protection/>
    </xf>
    <xf numFmtId="0" fontId="1" fillId="33" borderId="41" xfId="0" applyFont="1" applyFill="1" applyBorder="1" applyAlignment="1" applyProtection="1">
      <alignment horizontal="center"/>
      <protection/>
    </xf>
    <xf numFmtId="0" fontId="1" fillId="33" borderId="42" xfId="0" applyFont="1" applyFill="1" applyBorder="1" applyAlignment="1" applyProtection="1">
      <alignment horizontal="center"/>
      <protection/>
    </xf>
    <xf numFmtId="0" fontId="1" fillId="33" borderId="43" xfId="0" applyFont="1" applyFill="1" applyBorder="1" applyAlignment="1" applyProtection="1">
      <alignment horizontal="center"/>
      <protection/>
    </xf>
    <xf numFmtId="0" fontId="5" fillId="16" borderId="33" xfId="0" applyFont="1" applyFill="1" applyBorder="1" applyAlignment="1" applyProtection="1">
      <alignment horizontal="left" wrapText="1"/>
      <protection/>
    </xf>
    <xf numFmtId="37" fontId="5" fillId="16" borderId="33" xfId="0" applyNumberFormat="1" applyFont="1" applyFill="1" applyBorder="1" applyAlignment="1" applyProtection="1">
      <alignment/>
      <protection/>
    </xf>
    <xf numFmtId="0" fontId="1" fillId="33" borderId="40" xfId="0" applyFont="1" applyFill="1" applyBorder="1" applyAlignment="1" applyProtection="1">
      <alignment horizontal="center"/>
      <protection/>
    </xf>
    <xf numFmtId="0" fontId="1" fillId="34" borderId="10" xfId="0" applyFont="1" applyFill="1" applyBorder="1" applyAlignment="1" applyProtection="1">
      <alignment horizontal="right" wrapText="1"/>
      <protection/>
    </xf>
    <xf numFmtId="37" fontId="0" fillId="34" borderId="10" xfId="0" applyNumberFormat="1" applyFont="1" applyFill="1" applyBorder="1" applyAlignment="1" applyProtection="1">
      <alignment horizontal="center"/>
      <protection/>
    </xf>
    <xf numFmtId="39" fontId="0" fillId="34" borderId="17" xfId="0" applyNumberFormat="1" applyFont="1" applyFill="1" applyBorder="1" applyAlignment="1" applyProtection="1">
      <alignment horizontal="center"/>
      <protection/>
    </xf>
    <xf numFmtId="0" fontId="0" fillId="33" borderId="44" xfId="0" applyFont="1" applyFill="1" applyBorder="1" applyAlignment="1" applyProtection="1">
      <alignment horizontal="center"/>
      <protection/>
    </xf>
    <xf numFmtId="0" fontId="0" fillId="33" borderId="22" xfId="0" applyFont="1" applyFill="1" applyBorder="1" applyAlignment="1" applyProtection="1" quotePrefix="1">
      <alignment horizontal="right"/>
      <protection/>
    </xf>
    <xf numFmtId="0" fontId="0" fillId="33" borderId="22" xfId="0" applyFont="1" applyFill="1" applyBorder="1" applyAlignment="1" applyProtection="1">
      <alignment horizontal="right"/>
      <protection/>
    </xf>
    <xf numFmtId="0" fontId="0" fillId="33" borderId="24" xfId="0" applyFont="1" applyFill="1" applyBorder="1" applyAlignment="1" applyProtection="1">
      <alignment horizontal="right"/>
      <protection/>
    </xf>
    <xf numFmtId="0" fontId="1" fillId="33" borderId="30" xfId="0" applyFont="1" applyFill="1" applyBorder="1" applyAlignment="1" applyProtection="1">
      <alignment horizontal="center"/>
      <protection/>
    </xf>
    <xf numFmtId="37" fontId="5" fillId="16" borderId="36" xfId="0" applyNumberFormat="1" applyFont="1" applyFill="1" applyBorder="1" applyAlignment="1" applyProtection="1">
      <alignment/>
      <protection/>
    </xf>
    <xf numFmtId="0" fontId="1" fillId="34" borderId="39" xfId="0" applyFont="1" applyFill="1" applyBorder="1" applyAlignment="1" applyProtection="1">
      <alignment/>
      <protection/>
    </xf>
    <xf numFmtId="0" fontId="1" fillId="34" borderId="33" xfId="0" applyFont="1" applyFill="1" applyBorder="1" applyAlignment="1" applyProtection="1">
      <alignment horizontal="center"/>
      <protection/>
    </xf>
    <xf numFmtId="0" fontId="1" fillId="36" borderId="23" xfId="0" applyFont="1" applyFill="1" applyBorder="1" applyAlignment="1" applyProtection="1">
      <alignment horizontal="center"/>
      <protection/>
    </xf>
    <xf numFmtId="0" fontId="1" fillId="33" borderId="23" xfId="0" applyFont="1" applyFill="1" applyBorder="1" applyAlignment="1" applyProtection="1">
      <alignment horizontal="center" wrapText="1"/>
      <protection/>
    </xf>
    <xf numFmtId="0" fontId="1" fillId="33" borderId="36" xfId="0" applyFont="1" applyFill="1" applyBorder="1" applyAlignment="1" applyProtection="1">
      <alignment horizontal="center"/>
      <protection/>
    </xf>
    <xf numFmtId="0" fontId="1" fillId="33" borderId="23"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0" fillId="0" borderId="45" xfId="0" applyFont="1" applyBorder="1" applyAlignment="1" applyProtection="1">
      <alignment horizontal="left"/>
      <protection/>
    </xf>
    <xf numFmtId="0" fontId="1" fillId="34" borderId="13" xfId="0" applyFont="1" applyFill="1" applyBorder="1" applyAlignment="1" applyProtection="1">
      <alignment horizontal="centerContinuous"/>
      <protection/>
    </xf>
    <xf numFmtId="0" fontId="1" fillId="34" borderId="10" xfId="0" applyFont="1" applyFill="1" applyBorder="1" applyAlignment="1" applyProtection="1">
      <alignment horizontal="centerContinuous"/>
      <protection/>
    </xf>
    <xf numFmtId="37" fontId="0" fillId="33" borderId="10" xfId="42" applyNumberFormat="1" applyFont="1" applyFill="1" applyBorder="1" applyAlignment="1" applyProtection="1">
      <alignment/>
      <protection/>
    </xf>
    <xf numFmtId="37" fontId="0" fillId="33" borderId="10" xfId="0" applyNumberFormat="1" applyFont="1" applyFill="1" applyBorder="1" applyAlignment="1" applyProtection="1">
      <alignment/>
      <protection/>
    </xf>
    <xf numFmtId="37" fontId="0" fillId="33" borderId="23" xfId="0" applyNumberFormat="1" applyFont="1" applyFill="1" applyBorder="1" applyAlignment="1" applyProtection="1">
      <alignment/>
      <protection/>
    </xf>
    <xf numFmtId="0" fontId="0" fillId="33" borderId="12" xfId="0" applyFont="1" applyFill="1" applyBorder="1" applyAlignment="1" applyProtection="1">
      <alignment horizontal="left"/>
      <protection/>
    </xf>
    <xf numFmtId="0" fontId="0" fillId="33" borderId="2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0" fontId="0" fillId="0" borderId="12" xfId="0" applyFont="1" applyBorder="1" applyAlignment="1" applyProtection="1">
      <alignment horizontal="left"/>
      <protection/>
    </xf>
    <xf numFmtId="0" fontId="0" fillId="0" borderId="46" xfId="0" applyFont="1" applyBorder="1" applyAlignment="1" applyProtection="1">
      <alignment horizontal="left"/>
      <protection/>
    </xf>
    <xf numFmtId="0" fontId="7" fillId="0" borderId="0" xfId="0" applyFont="1" applyBorder="1" applyAlignment="1" applyProtection="1">
      <alignment/>
      <protection/>
    </xf>
    <xf numFmtId="165" fontId="1" fillId="33" borderId="0" xfId="59" applyFont="1" applyFill="1" applyProtection="1">
      <alignment/>
      <protection/>
    </xf>
    <xf numFmtId="165" fontId="0" fillId="33" borderId="0" xfId="59" applyFont="1" applyFill="1" applyProtection="1">
      <alignment/>
      <protection/>
    </xf>
    <xf numFmtId="165" fontId="1" fillId="33" borderId="0" xfId="59" applyFont="1" applyFill="1" applyBorder="1" applyAlignment="1" applyProtection="1">
      <alignment/>
      <protection/>
    </xf>
    <xf numFmtId="165" fontId="1" fillId="33" borderId="0" xfId="59" applyFont="1" applyFill="1" applyBorder="1" applyProtection="1">
      <alignment/>
      <protection/>
    </xf>
    <xf numFmtId="165" fontId="2" fillId="33" borderId="0" xfId="59" applyFont="1" applyFill="1" applyBorder="1" applyAlignment="1" applyProtection="1">
      <alignment/>
      <protection/>
    </xf>
    <xf numFmtId="165" fontId="2" fillId="33" borderId="0" xfId="59" applyFont="1" applyFill="1" applyProtection="1">
      <alignment/>
      <protection/>
    </xf>
    <xf numFmtId="165" fontId="1" fillId="33" borderId="0" xfId="59" applyFont="1" applyFill="1" applyAlignment="1" applyProtection="1" quotePrefix="1">
      <alignment horizontal="right"/>
      <protection/>
    </xf>
    <xf numFmtId="165" fontId="1" fillId="33" borderId="27" xfId="59" applyFont="1" applyFill="1" applyBorder="1" applyAlignment="1" applyProtection="1">
      <alignment/>
      <protection/>
    </xf>
    <xf numFmtId="165" fontId="1" fillId="33" borderId="47" xfId="59" applyFont="1" applyFill="1" applyBorder="1" applyAlignment="1" applyProtection="1">
      <alignment/>
      <protection/>
    </xf>
    <xf numFmtId="165" fontId="1" fillId="33" borderId="22" xfId="59" applyFont="1" applyFill="1" applyBorder="1" applyAlignment="1" applyProtection="1">
      <alignment/>
      <protection/>
    </xf>
    <xf numFmtId="165" fontId="1" fillId="33" borderId="24" xfId="59" applyFont="1" applyFill="1" applyBorder="1" applyAlignment="1" applyProtection="1">
      <alignment vertical="top"/>
      <protection/>
    </xf>
    <xf numFmtId="165" fontId="1" fillId="33" borderId="30" xfId="59" applyFont="1" applyFill="1" applyBorder="1" applyAlignment="1" applyProtection="1">
      <alignment vertical="top"/>
      <protection/>
    </xf>
    <xf numFmtId="165" fontId="1" fillId="33" borderId="48" xfId="59" applyFont="1" applyFill="1" applyBorder="1" applyAlignment="1" applyProtection="1">
      <alignment vertical="top"/>
      <protection/>
    </xf>
    <xf numFmtId="165" fontId="1" fillId="33" borderId="27" xfId="59" applyFont="1" applyFill="1" applyBorder="1" applyAlignment="1" applyProtection="1">
      <alignment horizontal="left"/>
      <protection/>
    </xf>
    <xf numFmtId="165" fontId="1" fillId="33" borderId="47" xfId="59" applyFont="1" applyFill="1" applyBorder="1" applyAlignment="1" applyProtection="1">
      <alignment horizontal="left"/>
      <protection/>
    </xf>
    <xf numFmtId="165" fontId="1" fillId="33" borderId="47" xfId="59" applyFont="1" applyFill="1" applyBorder="1" applyProtection="1">
      <alignment/>
      <protection/>
    </xf>
    <xf numFmtId="165" fontId="1" fillId="33" borderId="49" xfId="59" applyFont="1" applyFill="1" applyBorder="1" applyAlignment="1" applyProtection="1">
      <alignment/>
      <protection/>
    </xf>
    <xf numFmtId="165" fontId="1" fillId="33" borderId="50" xfId="59" applyFont="1" applyFill="1" applyBorder="1" applyAlignment="1" applyProtection="1">
      <alignment horizontal="left"/>
      <protection/>
    </xf>
    <xf numFmtId="0" fontId="1" fillId="33" borderId="47" xfId="0" applyFont="1" applyFill="1" applyBorder="1" applyAlignment="1" applyProtection="1">
      <alignment/>
      <protection/>
    </xf>
    <xf numFmtId="0" fontId="1" fillId="33" borderId="51" xfId="0" applyFont="1" applyFill="1" applyBorder="1" applyAlignment="1" applyProtection="1">
      <alignment/>
      <protection/>
    </xf>
    <xf numFmtId="165" fontId="1" fillId="33" borderId="22" xfId="59" applyFont="1" applyFill="1" applyBorder="1" applyAlignment="1" applyProtection="1">
      <alignment horizontal="left"/>
      <protection/>
    </xf>
    <xf numFmtId="165" fontId="1" fillId="33" borderId="0" xfId="59" applyFont="1" applyFill="1" applyBorder="1" applyAlignment="1" applyProtection="1">
      <alignment horizontal="left"/>
      <protection/>
    </xf>
    <xf numFmtId="165" fontId="1" fillId="33" borderId="0" xfId="59" applyFont="1" applyFill="1" applyBorder="1" applyAlignment="1" applyProtection="1">
      <alignment/>
      <protection locked="0"/>
    </xf>
    <xf numFmtId="165" fontId="1" fillId="33" borderId="52" xfId="59" applyFont="1" applyFill="1" applyBorder="1" applyAlignment="1" applyProtection="1">
      <alignment horizontal="left"/>
      <protection/>
    </xf>
    <xf numFmtId="165" fontId="1" fillId="33" borderId="0" xfId="59" applyFont="1" applyFill="1" applyBorder="1" applyAlignment="1" applyProtection="1">
      <alignment horizontal="right"/>
      <protection/>
    </xf>
    <xf numFmtId="14" fontId="1" fillId="33" borderId="53" xfId="59" applyNumberFormat="1" applyFont="1" applyFill="1" applyBorder="1" applyAlignment="1" applyProtection="1">
      <alignment horizontal="right"/>
      <protection locked="0"/>
    </xf>
    <xf numFmtId="14" fontId="1" fillId="33" borderId="54" xfId="59" applyNumberFormat="1" applyFont="1" applyFill="1" applyBorder="1" applyAlignment="1" applyProtection="1">
      <alignment horizontal="right"/>
      <protection locked="0"/>
    </xf>
    <xf numFmtId="165" fontId="1" fillId="33" borderId="0" xfId="59" applyFont="1" applyFill="1" applyBorder="1" applyAlignment="1" applyProtection="1">
      <alignment horizontal="center"/>
      <protection locked="0"/>
    </xf>
    <xf numFmtId="14" fontId="1" fillId="33" borderId="0" xfId="59" applyNumberFormat="1" applyFont="1" applyFill="1" applyBorder="1" applyAlignment="1" applyProtection="1">
      <alignment horizontal="right"/>
      <protection locked="0"/>
    </xf>
    <xf numFmtId="14" fontId="1" fillId="33" borderId="35" xfId="59" applyNumberFormat="1" applyFont="1" applyFill="1" applyBorder="1" applyAlignment="1" applyProtection="1">
      <alignment horizontal="right"/>
      <protection locked="0"/>
    </xf>
    <xf numFmtId="165" fontId="1" fillId="33" borderId="37" xfId="59" applyFont="1" applyFill="1" applyBorder="1" applyAlignment="1" applyProtection="1">
      <alignment horizontal="left"/>
      <protection/>
    </xf>
    <xf numFmtId="0" fontId="1" fillId="33" borderId="35" xfId="0" applyFont="1" applyFill="1" applyBorder="1" applyAlignment="1" applyProtection="1">
      <alignment/>
      <protection/>
    </xf>
    <xf numFmtId="165" fontId="1" fillId="37" borderId="24" xfId="59" applyFont="1" applyFill="1" applyBorder="1" applyProtection="1">
      <alignment/>
      <protection/>
    </xf>
    <xf numFmtId="165" fontId="1" fillId="37" borderId="30" xfId="59" applyFont="1" applyFill="1" applyBorder="1" applyProtection="1">
      <alignment/>
      <protection/>
    </xf>
    <xf numFmtId="165" fontId="1" fillId="37" borderId="55" xfId="59" applyFont="1" applyFill="1" applyBorder="1" applyProtection="1">
      <alignment/>
      <protection/>
    </xf>
    <xf numFmtId="165" fontId="1" fillId="37" borderId="48" xfId="59" applyFont="1" applyFill="1" applyBorder="1" applyProtection="1">
      <alignment/>
      <protection/>
    </xf>
    <xf numFmtId="165" fontId="1" fillId="33" borderId="51" xfId="59" applyFont="1" applyFill="1" applyBorder="1" applyProtection="1">
      <alignment/>
      <protection/>
    </xf>
    <xf numFmtId="165" fontId="1" fillId="33" borderId="53" xfId="59" applyFont="1" applyFill="1" applyBorder="1" applyAlignment="1" applyProtection="1">
      <alignment horizontal="left"/>
      <protection locked="0"/>
    </xf>
    <xf numFmtId="165" fontId="1" fillId="33" borderId="35" xfId="59" applyFont="1" applyFill="1" applyBorder="1" applyProtection="1">
      <alignment/>
      <protection/>
    </xf>
    <xf numFmtId="165" fontId="1" fillId="33" borderId="22" xfId="59" applyFont="1" applyFill="1" applyBorder="1" applyProtection="1">
      <alignment/>
      <protection/>
    </xf>
    <xf numFmtId="0" fontId="1" fillId="33" borderId="0" xfId="0" applyFont="1" applyFill="1" applyBorder="1" applyAlignment="1" applyProtection="1">
      <alignment/>
      <protection/>
    </xf>
    <xf numFmtId="165" fontId="8" fillId="34" borderId="27" xfId="59" applyFont="1" applyFill="1" applyBorder="1" applyAlignment="1" applyProtection="1">
      <alignment horizontal="centerContinuous"/>
      <protection/>
    </xf>
    <xf numFmtId="165" fontId="8" fillId="34" borderId="47" xfId="59" applyFont="1" applyFill="1" applyBorder="1" applyAlignment="1" applyProtection="1">
      <alignment horizontal="centerContinuous"/>
      <protection/>
    </xf>
    <xf numFmtId="165" fontId="1" fillId="34" borderId="47" xfId="59" applyFont="1" applyFill="1" applyBorder="1" applyAlignment="1" applyProtection="1">
      <alignment horizontal="centerContinuous"/>
      <protection/>
    </xf>
    <xf numFmtId="165" fontId="1" fillId="34" borderId="51" xfId="59" applyFont="1" applyFill="1" applyBorder="1" applyAlignment="1" applyProtection="1">
      <alignment horizontal="centerContinuous"/>
      <protection/>
    </xf>
    <xf numFmtId="165" fontId="1" fillId="33" borderId="22" xfId="59" applyFont="1" applyFill="1" applyBorder="1" applyAlignment="1" applyProtection="1" quotePrefix="1">
      <alignment horizontal="left"/>
      <protection/>
    </xf>
    <xf numFmtId="0" fontId="7" fillId="0" borderId="38" xfId="0" applyFont="1" applyBorder="1" applyAlignment="1" applyProtection="1">
      <alignment/>
      <protection/>
    </xf>
    <xf numFmtId="0" fontId="7" fillId="0" borderId="56" xfId="0" applyFont="1" applyBorder="1" applyAlignment="1" applyProtection="1">
      <alignment/>
      <protection/>
    </xf>
    <xf numFmtId="165" fontId="1" fillId="33" borderId="11" xfId="59" applyFont="1" applyFill="1" applyBorder="1" applyAlignment="1" applyProtection="1">
      <alignment/>
      <protection/>
    </xf>
    <xf numFmtId="0" fontId="7" fillId="0" borderId="37" xfId="0" applyFont="1" applyBorder="1" applyAlignment="1" applyProtection="1" quotePrefix="1">
      <alignment/>
      <protection/>
    </xf>
    <xf numFmtId="165" fontId="1" fillId="33" borderId="46" xfId="59" applyFont="1" applyFill="1" applyBorder="1" applyAlignment="1" applyProtection="1">
      <alignment/>
      <protection/>
    </xf>
    <xf numFmtId="0" fontId="6" fillId="0" borderId="37" xfId="0" applyFont="1" applyBorder="1" applyAlignment="1" applyProtection="1" quotePrefix="1">
      <alignment/>
      <protection/>
    </xf>
    <xf numFmtId="0" fontId="7" fillId="0" borderId="36" xfId="0" applyFont="1" applyBorder="1" applyAlignment="1" applyProtection="1">
      <alignment/>
      <protection locked="0"/>
    </xf>
    <xf numFmtId="165" fontId="1" fillId="33" borderId="12" xfId="59" applyFont="1" applyFill="1" applyBorder="1" applyProtection="1">
      <alignment/>
      <protection/>
    </xf>
    <xf numFmtId="165" fontId="1" fillId="33" borderId="46" xfId="59" applyFont="1" applyFill="1" applyBorder="1" applyProtection="1">
      <alignment/>
      <protection/>
    </xf>
    <xf numFmtId="0" fontId="6" fillId="0" borderId="53" xfId="0" applyFont="1" applyBorder="1" applyAlignment="1" applyProtection="1">
      <alignment/>
      <protection/>
    </xf>
    <xf numFmtId="165" fontId="1" fillId="33" borderId="0" xfId="59" applyFont="1" applyFill="1" applyBorder="1" applyAlignment="1" applyProtection="1" quotePrefix="1">
      <alignment horizontal="right"/>
      <protection/>
    </xf>
    <xf numFmtId="165" fontId="1" fillId="33" borderId="57" xfId="59" applyFont="1" applyFill="1" applyBorder="1" applyAlignment="1" applyProtection="1">
      <alignment horizontal="center"/>
      <protection/>
    </xf>
    <xf numFmtId="165" fontId="1" fillId="33" borderId="30" xfId="59" applyFont="1" applyFill="1" applyBorder="1" applyAlignment="1" applyProtection="1">
      <alignment horizontal="left" vertical="top"/>
      <protection/>
    </xf>
    <xf numFmtId="0" fontId="1" fillId="36" borderId="53" xfId="0" applyFont="1" applyFill="1" applyBorder="1" applyAlignment="1" applyProtection="1">
      <alignment horizontal="center" wrapText="1"/>
      <protection/>
    </xf>
    <xf numFmtId="0" fontId="0" fillId="33" borderId="13" xfId="0" applyFont="1" applyFill="1" applyBorder="1" applyAlignment="1" applyProtection="1">
      <alignment horizontal="left"/>
      <protection/>
    </xf>
    <xf numFmtId="0" fontId="0" fillId="33" borderId="45" xfId="0" applyFont="1" applyFill="1" applyBorder="1" applyAlignment="1" applyProtection="1">
      <alignment horizontal="left"/>
      <protection/>
    </xf>
    <xf numFmtId="0" fontId="0" fillId="33" borderId="14" xfId="0" applyFont="1" applyFill="1" applyBorder="1" applyAlignment="1" applyProtection="1">
      <alignment horizontal="left"/>
      <protection/>
    </xf>
    <xf numFmtId="0" fontId="1" fillId="36" borderId="22" xfId="0" applyFont="1" applyFill="1" applyBorder="1" applyAlignment="1" applyProtection="1">
      <alignment horizontal="center" wrapText="1"/>
      <protection/>
    </xf>
    <xf numFmtId="0" fontId="1" fillId="36" borderId="58" xfId="0" applyFont="1" applyFill="1" applyBorder="1" applyAlignment="1" applyProtection="1">
      <alignment horizontal="center" wrapText="1"/>
      <protection/>
    </xf>
    <xf numFmtId="0" fontId="1" fillId="33" borderId="44"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36" borderId="10" xfId="0" applyFont="1" applyFill="1" applyBorder="1" applyAlignment="1" applyProtection="1">
      <alignment horizontal="center" wrapText="1"/>
      <protection/>
    </xf>
    <xf numFmtId="165" fontId="10" fillId="33" borderId="0" xfId="59" applyFont="1" applyFill="1" applyBorder="1" applyAlignment="1" applyProtection="1">
      <alignment/>
      <protection/>
    </xf>
    <xf numFmtId="165" fontId="10" fillId="33" borderId="0" xfId="59" applyFont="1" applyFill="1" applyBorder="1" applyAlignment="1" applyProtection="1">
      <alignment horizontal="center"/>
      <protection/>
    </xf>
    <xf numFmtId="165" fontId="0" fillId="33" borderId="27" xfId="59" applyFont="1" applyFill="1" applyBorder="1" applyProtection="1">
      <alignment/>
      <protection/>
    </xf>
    <xf numFmtId="165" fontId="1" fillId="33" borderId="47" xfId="59" applyFont="1" applyFill="1" applyBorder="1" applyAlignment="1" applyProtection="1">
      <alignment horizontal="right"/>
      <protection/>
    </xf>
    <xf numFmtId="14" fontId="1" fillId="33" borderId="59" xfId="59" applyNumberFormat="1" applyFont="1" applyFill="1" applyBorder="1" applyAlignment="1" applyProtection="1">
      <alignment/>
      <protection/>
    </xf>
    <xf numFmtId="165" fontId="0" fillId="33" borderId="47" xfId="59" applyFont="1" applyFill="1" applyBorder="1" applyProtection="1">
      <alignment/>
      <protection/>
    </xf>
    <xf numFmtId="165" fontId="0" fillId="33" borderId="51" xfId="59" applyFont="1" applyFill="1" applyBorder="1" applyProtection="1">
      <alignment/>
      <protection/>
    </xf>
    <xf numFmtId="165" fontId="0" fillId="33" borderId="22" xfId="59" applyFont="1" applyFill="1" applyBorder="1" applyProtection="1">
      <alignment/>
      <protection/>
    </xf>
    <xf numFmtId="165" fontId="0" fillId="33" borderId="0" xfId="59" applyFont="1" applyFill="1" applyBorder="1" applyProtection="1">
      <alignment/>
      <protection/>
    </xf>
    <xf numFmtId="165" fontId="0" fillId="33" borderId="35" xfId="59" applyFont="1" applyFill="1" applyBorder="1" applyProtection="1">
      <alignment/>
      <protection/>
    </xf>
    <xf numFmtId="165" fontId="0" fillId="33" borderId="24" xfId="59" applyFont="1" applyFill="1" applyBorder="1" applyProtection="1">
      <alignment/>
      <protection/>
    </xf>
    <xf numFmtId="41" fontId="1" fillId="33" borderId="30" xfId="59" applyNumberFormat="1" applyFont="1" applyFill="1" applyBorder="1" applyAlignment="1" applyProtection="1">
      <alignment vertical="top"/>
      <protection/>
    </xf>
    <xf numFmtId="165" fontId="0" fillId="33" borderId="30" xfId="59" applyFont="1" applyFill="1" applyBorder="1" applyProtection="1">
      <alignment/>
      <protection/>
    </xf>
    <xf numFmtId="165" fontId="0" fillId="33" borderId="48" xfId="59" applyFont="1" applyFill="1" applyBorder="1" applyProtection="1">
      <alignment/>
      <protection/>
    </xf>
    <xf numFmtId="1" fontId="2" fillId="33" borderId="60" xfId="59" applyNumberFormat="1" applyFont="1" applyFill="1" applyBorder="1" applyAlignment="1" applyProtection="1" quotePrefix="1">
      <alignment horizontal="right" vertical="top"/>
      <protection/>
    </xf>
    <xf numFmtId="0" fontId="2" fillId="33" borderId="60" xfId="59" applyNumberFormat="1" applyFont="1" applyFill="1" applyBorder="1" applyAlignment="1" applyProtection="1" quotePrefix="1">
      <alignment horizontal="right" vertical="top"/>
      <protection/>
    </xf>
    <xf numFmtId="166" fontId="13" fillId="33" borderId="0" xfId="60" applyFont="1" applyFill="1" applyProtection="1">
      <alignment/>
      <protection/>
    </xf>
    <xf numFmtId="166" fontId="13" fillId="33" borderId="0" xfId="60" applyFont="1" applyFill="1" applyBorder="1" applyProtection="1">
      <alignment/>
      <protection/>
    </xf>
    <xf numFmtId="14" fontId="1" fillId="33" borderId="47" xfId="59" applyNumberFormat="1" applyFont="1" applyFill="1" applyBorder="1" applyAlignment="1" applyProtection="1">
      <alignment/>
      <protection/>
    </xf>
    <xf numFmtId="14" fontId="1" fillId="33" borderId="47" xfId="59" applyNumberFormat="1" applyFont="1" applyFill="1" applyBorder="1" applyAlignment="1" applyProtection="1">
      <alignment horizontal="right"/>
      <protection/>
    </xf>
    <xf numFmtId="14" fontId="1" fillId="33" borderId="0" xfId="59" applyNumberFormat="1" applyFont="1" applyFill="1" applyBorder="1" applyAlignment="1" applyProtection="1">
      <alignment/>
      <protection/>
    </xf>
    <xf numFmtId="41" fontId="1" fillId="33" borderId="30" xfId="59" applyNumberFormat="1" applyFont="1" applyFill="1" applyBorder="1" applyAlignment="1" applyProtection="1">
      <alignment vertical="top"/>
      <protection locked="0"/>
    </xf>
    <xf numFmtId="41" fontId="1" fillId="33" borderId="48" xfId="59" applyNumberFormat="1" applyFont="1" applyFill="1" applyBorder="1" applyAlignment="1" applyProtection="1">
      <alignment vertical="top"/>
      <protection locked="0"/>
    </xf>
    <xf numFmtId="41" fontId="1" fillId="33" borderId="0" xfId="59" applyNumberFormat="1" applyFont="1" applyFill="1" applyBorder="1" applyAlignment="1" applyProtection="1">
      <alignment vertical="top"/>
      <protection locked="0"/>
    </xf>
    <xf numFmtId="166" fontId="14" fillId="33" borderId="0" xfId="60" applyFont="1" applyFill="1" applyProtection="1">
      <alignment/>
      <protection/>
    </xf>
    <xf numFmtId="166" fontId="15" fillId="33" borderId="0" xfId="60" applyFont="1" applyFill="1" applyProtection="1">
      <alignment/>
      <protection/>
    </xf>
    <xf numFmtId="164" fontId="15" fillId="33" borderId="0" xfId="42" applyNumberFormat="1" applyFont="1" applyFill="1" applyAlignment="1" applyProtection="1">
      <alignment/>
      <protection/>
    </xf>
    <xf numFmtId="166" fontId="15" fillId="33" borderId="0" xfId="60" applyFont="1" applyFill="1" applyAlignment="1" applyProtection="1">
      <alignment horizontal="right"/>
      <protection/>
    </xf>
    <xf numFmtId="166" fontId="16" fillId="33" borderId="0" xfId="60" applyFont="1" applyFill="1" applyAlignment="1" applyProtection="1">
      <alignment horizontal="right"/>
      <protection/>
    </xf>
    <xf numFmtId="166" fontId="14" fillId="33" borderId="24" xfId="60" applyFont="1" applyFill="1" applyBorder="1" applyProtection="1">
      <alignment/>
      <protection/>
    </xf>
    <xf numFmtId="166" fontId="15" fillId="33" borderId="30" xfId="60" applyFont="1" applyFill="1" applyBorder="1" applyProtection="1">
      <alignment/>
      <protection/>
    </xf>
    <xf numFmtId="164" fontId="15" fillId="33" borderId="30" xfId="42" applyNumberFormat="1" applyFont="1" applyFill="1" applyBorder="1" applyAlignment="1" applyProtection="1">
      <alignment/>
      <protection/>
    </xf>
    <xf numFmtId="166" fontId="15" fillId="33" borderId="48" xfId="60" applyFont="1" applyFill="1" applyBorder="1" applyProtection="1">
      <alignment/>
      <protection/>
    </xf>
    <xf numFmtId="166" fontId="7" fillId="34" borderId="27" xfId="60" applyFont="1" applyFill="1" applyBorder="1" applyAlignment="1" applyProtection="1">
      <alignment horizontal="center"/>
      <protection/>
    </xf>
    <xf numFmtId="166" fontId="7" fillId="34" borderId="47" xfId="60" applyFont="1" applyFill="1" applyBorder="1" applyAlignment="1" applyProtection="1">
      <alignment horizontal="center"/>
      <protection/>
    </xf>
    <xf numFmtId="166" fontId="7" fillId="34" borderId="51" xfId="60" applyFont="1" applyFill="1" applyBorder="1" applyAlignment="1" applyProtection="1">
      <alignment horizontal="center"/>
      <protection/>
    </xf>
    <xf numFmtId="166" fontId="1" fillId="33" borderId="0" xfId="60" applyFont="1" applyFill="1" applyAlignment="1" applyProtection="1">
      <alignment horizontal="center"/>
      <protection/>
    </xf>
    <xf numFmtId="166" fontId="0" fillId="33" borderId="0" xfId="60" applyFont="1" applyFill="1" applyProtection="1">
      <alignment/>
      <protection/>
    </xf>
    <xf numFmtId="166" fontId="1" fillId="34" borderId="58" xfId="60" applyFont="1" applyFill="1" applyBorder="1" applyAlignment="1" applyProtection="1">
      <alignment horizontal="right"/>
      <protection/>
    </xf>
    <xf numFmtId="166" fontId="1" fillId="34" borderId="20" xfId="60" applyFont="1" applyFill="1" applyBorder="1" applyAlignment="1" applyProtection="1">
      <alignment horizontal="right"/>
      <protection/>
    </xf>
    <xf numFmtId="166" fontId="4" fillId="38" borderId="45" xfId="60" applyFont="1" applyFill="1" applyBorder="1" applyProtection="1">
      <alignment/>
      <protection/>
    </xf>
    <xf numFmtId="164" fontId="4" fillId="38" borderId="45" xfId="42" applyNumberFormat="1" applyFont="1" applyFill="1" applyBorder="1" applyAlignment="1" applyProtection="1">
      <alignment/>
      <protection/>
    </xf>
    <xf numFmtId="166" fontId="4" fillId="38" borderId="61" xfId="60" applyFont="1" applyFill="1" applyBorder="1" applyProtection="1">
      <alignment/>
      <protection/>
    </xf>
    <xf numFmtId="166" fontId="4" fillId="38" borderId="56" xfId="60" applyFont="1" applyFill="1" applyBorder="1" applyProtection="1">
      <alignment/>
      <protection/>
    </xf>
    <xf numFmtId="164" fontId="4" fillId="38" borderId="56" xfId="42" applyNumberFormat="1" applyFont="1" applyFill="1" applyBorder="1" applyAlignment="1" applyProtection="1">
      <alignment/>
      <protection/>
    </xf>
    <xf numFmtId="166" fontId="4" fillId="38" borderId="62" xfId="60" applyFont="1" applyFill="1" applyBorder="1" applyProtection="1">
      <alignment/>
      <protection/>
    </xf>
    <xf numFmtId="166" fontId="4" fillId="33" borderId="63" xfId="60" applyFont="1" applyFill="1" applyBorder="1" applyAlignment="1" applyProtection="1">
      <alignment horizontal="right"/>
      <protection/>
    </xf>
    <xf numFmtId="37" fontId="17" fillId="33" borderId="38" xfId="42" applyNumberFormat="1" applyFont="1" applyFill="1" applyBorder="1" applyAlignment="1" applyProtection="1">
      <alignment/>
      <protection locked="0"/>
    </xf>
    <xf numFmtId="37" fontId="4" fillId="33" borderId="39" xfId="42" applyNumberFormat="1" applyFont="1" applyFill="1" applyBorder="1" applyAlignment="1" applyProtection="1">
      <alignment/>
      <protection/>
    </xf>
    <xf numFmtId="37" fontId="17" fillId="33" borderId="56" xfId="42" applyNumberFormat="1" applyFont="1" applyFill="1" applyBorder="1" applyAlignment="1" applyProtection="1">
      <alignment/>
      <protection locked="0"/>
    </xf>
    <xf numFmtId="37" fontId="4" fillId="33" borderId="37" xfId="42" applyNumberFormat="1" applyFont="1" applyFill="1" applyBorder="1" applyAlignment="1" applyProtection="1">
      <alignment/>
      <protection/>
    </xf>
    <xf numFmtId="37" fontId="17" fillId="33" borderId="39" xfId="42" applyNumberFormat="1" applyFont="1" applyFill="1" applyBorder="1" applyAlignment="1" applyProtection="1">
      <alignment/>
      <protection locked="0"/>
    </xf>
    <xf numFmtId="37" fontId="4" fillId="33" borderId="62" xfId="42" applyNumberFormat="1" applyFont="1" applyFill="1" applyBorder="1" applyAlignment="1" applyProtection="1">
      <alignment/>
      <protection/>
    </xf>
    <xf numFmtId="166" fontId="4" fillId="33" borderId="21" xfId="60" applyFont="1" applyFill="1" applyBorder="1" applyAlignment="1" applyProtection="1">
      <alignment horizontal="right"/>
      <protection/>
    </xf>
    <xf numFmtId="37" fontId="17" fillId="33" borderId="37" xfId="42" applyNumberFormat="1" applyFont="1" applyFill="1" applyBorder="1" applyAlignment="1" applyProtection="1">
      <alignment/>
      <protection locked="0"/>
    </xf>
    <xf numFmtId="37" fontId="4" fillId="33" borderId="33" xfId="42" applyNumberFormat="1" applyFont="1" applyFill="1" applyBorder="1" applyAlignment="1" applyProtection="1">
      <alignment/>
      <protection/>
    </xf>
    <xf numFmtId="37" fontId="17" fillId="33" borderId="0" xfId="42" applyNumberFormat="1" applyFont="1" applyFill="1" applyBorder="1" applyAlignment="1" applyProtection="1">
      <alignment/>
      <protection locked="0"/>
    </xf>
    <xf numFmtId="37" fontId="17" fillId="33" borderId="33" xfId="42" applyNumberFormat="1" applyFont="1" applyFill="1" applyBorder="1" applyAlignment="1" applyProtection="1">
      <alignment/>
      <protection locked="0"/>
    </xf>
    <xf numFmtId="37" fontId="4" fillId="33" borderId="35" xfId="42" applyNumberFormat="1" applyFont="1" applyFill="1" applyBorder="1" applyAlignment="1" applyProtection="1">
      <alignment/>
      <protection/>
    </xf>
    <xf numFmtId="166" fontId="4" fillId="33" borderId="0" xfId="60" applyFont="1" applyFill="1" applyBorder="1" applyAlignment="1" applyProtection="1">
      <alignment horizontal="left"/>
      <protection/>
    </xf>
    <xf numFmtId="166" fontId="4" fillId="33" borderId="12" xfId="60" applyFont="1" applyFill="1" applyBorder="1" applyAlignment="1" applyProtection="1">
      <alignment horizontal="left"/>
      <protection/>
    </xf>
    <xf numFmtId="166" fontId="4" fillId="33" borderId="14" xfId="60" applyFont="1" applyFill="1" applyBorder="1" applyAlignment="1" applyProtection="1">
      <alignment horizontal="left"/>
      <protection/>
    </xf>
    <xf numFmtId="37" fontId="4" fillId="33" borderId="34" xfId="42" applyNumberFormat="1" applyFont="1" applyFill="1" applyBorder="1" applyAlignment="1" applyProtection="1">
      <alignment/>
      <protection/>
    </xf>
    <xf numFmtId="166" fontId="0" fillId="33" borderId="0" xfId="60" applyFont="1" applyFill="1" applyBorder="1" applyProtection="1">
      <alignment/>
      <protection/>
    </xf>
    <xf numFmtId="167" fontId="4" fillId="33" borderId="21" xfId="60" applyNumberFormat="1" applyFont="1" applyFill="1" applyBorder="1" applyAlignment="1" applyProtection="1">
      <alignment horizontal="right"/>
      <protection/>
    </xf>
    <xf numFmtId="37" fontId="17" fillId="33" borderId="36" xfId="60" applyNumberFormat="1" applyFont="1" applyFill="1" applyBorder="1" applyAlignment="1" applyProtection="1">
      <alignment/>
      <protection locked="0"/>
    </xf>
    <xf numFmtId="37" fontId="17" fillId="33" borderId="64" xfId="42" applyNumberFormat="1" applyFont="1" applyFill="1" applyBorder="1" applyAlignment="1" applyProtection="1">
      <alignment/>
      <protection locked="0"/>
    </xf>
    <xf numFmtId="37" fontId="17" fillId="33" borderId="65" xfId="42" applyNumberFormat="1" applyFont="1" applyFill="1" applyBorder="1" applyAlignment="1" applyProtection="1">
      <alignment/>
      <protection locked="0"/>
    </xf>
    <xf numFmtId="37" fontId="4" fillId="33" borderId="23" xfId="42" applyNumberFormat="1" applyFont="1" applyFill="1" applyBorder="1" applyAlignment="1" applyProtection="1">
      <alignment/>
      <protection/>
    </xf>
    <xf numFmtId="37" fontId="17" fillId="33" borderId="66" xfId="42" applyNumberFormat="1" applyFont="1" applyFill="1" applyBorder="1" applyAlignment="1" applyProtection="1">
      <alignment/>
      <protection locked="0"/>
    </xf>
    <xf numFmtId="37" fontId="17" fillId="33" borderId="67" xfId="42" applyNumberFormat="1" applyFont="1" applyFill="1" applyBorder="1" applyAlignment="1" applyProtection="1">
      <alignment/>
      <protection locked="0"/>
    </xf>
    <xf numFmtId="166" fontId="7" fillId="35" borderId="68" xfId="60" applyFont="1" applyFill="1" applyBorder="1" applyAlignment="1" applyProtection="1">
      <alignment horizontal="right"/>
      <protection/>
    </xf>
    <xf numFmtId="37" fontId="7" fillId="35" borderId="69" xfId="60" applyNumberFormat="1" applyFont="1" applyFill="1" applyBorder="1" applyProtection="1">
      <alignment/>
      <protection/>
    </xf>
    <xf numFmtId="37" fontId="7" fillId="35" borderId="67" xfId="60" applyNumberFormat="1" applyFont="1" applyFill="1" applyBorder="1" applyProtection="1">
      <alignment/>
      <protection/>
    </xf>
    <xf numFmtId="37" fontId="7" fillId="35" borderId="70" xfId="60" applyNumberFormat="1" applyFont="1" applyFill="1" applyBorder="1" applyProtection="1">
      <alignment/>
      <protection/>
    </xf>
    <xf numFmtId="166" fontId="1" fillId="33" borderId="0" xfId="60" applyFont="1" applyFill="1" applyProtection="1">
      <alignment/>
      <protection/>
    </xf>
    <xf numFmtId="37" fontId="17" fillId="33" borderId="39" xfId="60" applyNumberFormat="1" applyFont="1" applyFill="1" applyBorder="1" applyProtection="1">
      <alignment/>
      <protection locked="0"/>
    </xf>
    <xf numFmtId="37" fontId="17" fillId="33" borderId="33" xfId="60" applyNumberFormat="1" applyFont="1" applyFill="1" applyBorder="1" applyProtection="1">
      <alignment/>
      <protection locked="0"/>
    </xf>
    <xf numFmtId="37" fontId="4" fillId="33" borderId="33" xfId="60" applyNumberFormat="1" applyFont="1" applyFill="1" applyBorder="1" applyProtection="1">
      <alignment/>
      <protection/>
    </xf>
    <xf numFmtId="37" fontId="4" fillId="33" borderId="34" xfId="60" applyNumberFormat="1" applyFont="1" applyFill="1" applyBorder="1" applyProtection="1">
      <alignment/>
      <protection/>
    </xf>
    <xf numFmtId="37" fontId="17" fillId="33" borderId="46" xfId="60" applyNumberFormat="1" applyFont="1" applyFill="1" applyBorder="1" applyProtection="1">
      <alignment/>
      <protection locked="0"/>
    </xf>
    <xf numFmtId="166" fontId="7" fillId="35" borderId="71" xfId="60" applyFont="1" applyFill="1" applyBorder="1" applyAlignment="1" applyProtection="1">
      <alignment horizontal="right"/>
      <protection/>
    </xf>
    <xf numFmtId="37" fontId="7" fillId="35" borderId="72" xfId="60" applyNumberFormat="1" applyFont="1" applyFill="1" applyBorder="1" applyProtection="1">
      <alignment/>
      <protection/>
    </xf>
    <xf numFmtId="37" fontId="7" fillId="35" borderId="73" xfId="60" applyNumberFormat="1" applyFont="1" applyFill="1" applyBorder="1" applyProtection="1">
      <alignment/>
      <protection/>
    </xf>
    <xf numFmtId="166" fontId="4" fillId="35" borderId="20" xfId="60" applyFont="1" applyFill="1" applyBorder="1" applyAlignment="1" applyProtection="1">
      <alignment horizontal="right"/>
      <protection/>
    </xf>
    <xf numFmtId="37" fontId="4" fillId="35" borderId="45" xfId="60" applyNumberFormat="1" applyFont="1" applyFill="1" applyBorder="1" applyProtection="1">
      <alignment/>
      <protection/>
    </xf>
    <xf numFmtId="37" fontId="4" fillId="35" borderId="61" xfId="60" applyNumberFormat="1" applyFont="1" applyFill="1" applyBorder="1" applyProtection="1">
      <alignment/>
      <protection/>
    </xf>
    <xf numFmtId="166" fontId="4" fillId="35" borderId="74" xfId="60" applyFont="1" applyFill="1" applyBorder="1" applyAlignment="1" applyProtection="1">
      <alignment horizontal="left"/>
      <protection/>
    </xf>
    <xf numFmtId="166" fontId="7" fillId="35" borderId="30" xfId="60" applyFont="1" applyFill="1" applyBorder="1" applyAlignment="1" applyProtection="1" quotePrefix="1">
      <alignment horizontal="left"/>
      <protection/>
    </xf>
    <xf numFmtId="37" fontId="4" fillId="35" borderId="30" xfId="60" applyNumberFormat="1" applyFont="1" applyFill="1" applyBorder="1" applyProtection="1">
      <alignment/>
      <protection/>
    </xf>
    <xf numFmtId="37" fontId="4" fillId="35" borderId="75" xfId="60" applyNumberFormat="1" applyFont="1" applyFill="1" applyBorder="1" applyProtection="1">
      <alignment/>
      <protection/>
    </xf>
    <xf numFmtId="164" fontId="0" fillId="33" borderId="0" xfId="42" applyNumberFormat="1" applyFont="1" applyFill="1" applyAlignment="1" applyProtection="1">
      <alignment/>
      <protection/>
    </xf>
    <xf numFmtId="178" fontId="0" fillId="33" borderId="0" xfId="60" applyNumberFormat="1" applyFont="1" applyFill="1" applyProtection="1">
      <alignment/>
      <protection/>
    </xf>
    <xf numFmtId="165" fontId="12" fillId="33" borderId="0" xfId="59" applyFont="1" applyFill="1" applyBorder="1" applyAlignment="1" applyProtection="1">
      <alignment horizontal="center"/>
      <protection/>
    </xf>
    <xf numFmtId="165" fontId="0" fillId="33" borderId="0" xfId="59" applyFont="1" applyFill="1" applyAlignment="1" applyProtection="1">
      <alignment horizontal="right"/>
      <protection/>
    </xf>
    <xf numFmtId="165" fontId="1" fillId="33" borderId="27" xfId="59" applyFont="1" applyFill="1" applyBorder="1" applyAlignment="1" applyProtection="1">
      <alignment horizontal="right"/>
      <protection/>
    </xf>
    <xf numFmtId="165" fontId="0" fillId="33" borderId="22" xfId="59" applyFont="1" applyFill="1" applyBorder="1" applyAlignment="1" applyProtection="1">
      <alignment horizontal="right"/>
      <protection/>
    </xf>
    <xf numFmtId="165" fontId="1" fillId="33" borderId="24" xfId="59" applyFont="1" applyFill="1" applyBorder="1" applyAlignment="1" applyProtection="1">
      <alignment horizontal="right" vertical="top"/>
      <protection/>
    </xf>
    <xf numFmtId="166" fontId="14" fillId="33" borderId="0" xfId="60" applyFont="1" applyFill="1" applyAlignment="1" applyProtection="1">
      <alignment horizontal="right"/>
      <protection/>
    </xf>
    <xf numFmtId="166" fontId="14" fillId="33" borderId="24" xfId="60" applyFont="1" applyFill="1" applyBorder="1" applyAlignment="1" applyProtection="1">
      <alignment horizontal="right"/>
      <protection/>
    </xf>
    <xf numFmtId="166" fontId="7" fillId="34" borderId="27" xfId="60" applyFont="1" applyFill="1" applyBorder="1" applyAlignment="1" applyProtection="1">
      <alignment horizontal="right"/>
      <protection/>
    </xf>
    <xf numFmtId="166" fontId="4" fillId="34" borderId="24" xfId="60" applyFont="1" applyFill="1" applyBorder="1" applyAlignment="1" applyProtection="1">
      <alignment horizontal="right"/>
      <protection/>
    </xf>
    <xf numFmtId="166" fontId="4" fillId="34" borderId="30" xfId="60" applyFont="1" applyFill="1" applyBorder="1" applyProtection="1">
      <alignment/>
      <protection/>
    </xf>
    <xf numFmtId="166" fontId="4" fillId="34" borderId="48" xfId="60" applyFont="1" applyFill="1" applyBorder="1" applyProtection="1">
      <alignment/>
      <protection/>
    </xf>
    <xf numFmtId="37" fontId="4" fillId="33" borderId="38" xfId="42" applyNumberFormat="1" applyFont="1" applyFill="1" applyBorder="1" applyAlignment="1" applyProtection="1">
      <alignment/>
      <protection/>
    </xf>
    <xf numFmtId="166" fontId="7" fillId="35" borderId="31" xfId="60" applyFont="1" applyFill="1" applyBorder="1" applyAlignment="1" applyProtection="1">
      <alignment horizontal="right"/>
      <protection/>
    </xf>
    <xf numFmtId="166" fontId="4" fillId="35" borderId="74" xfId="60" applyFont="1" applyFill="1" applyBorder="1" applyAlignment="1" applyProtection="1">
      <alignment horizontal="right"/>
      <protection/>
    </xf>
    <xf numFmtId="37" fontId="4" fillId="35" borderId="48" xfId="60" applyNumberFormat="1" applyFont="1" applyFill="1" applyBorder="1" applyProtection="1">
      <alignment/>
      <protection/>
    </xf>
    <xf numFmtId="166" fontId="0" fillId="33" borderId="0" xfId="60" applyFont="1" applyFill="1" applyAlignment="1" applyProtection="1">
      <alignment horizontal="right"/>
      <protection/>
    </xf>
    <xf numFmtId="165" fontId="11" fillId="33" borderId="0" xfId="59" applyFont="1" applyFill="1" applyAlignment="1" applyProtection="1">
      <alignment horizontal="right"/>
      <protection/>
    </xf>
    <xf numFmtId="165" fontId="11" fillId="33" borderId="0" xfId="59" applyFont="1" applyFill="1" applyBorder="1" applyProtection="1">
      <alignment/>
      <protection/>
    </xf>
    <xf numFmtId="166" fontId="4" fillId="34" borderId="24" xfId="60" applyFont="1" applyFill="1" applyBorder="1" applyProtection="1">
      <alignment/>
      <protection/>
    </xf>
    <xf numFmtId="166" fontId="1" fillId="34" borderId="76" xfId="60" applyFont="1" applyFill="1" applyBorder="1" applyAlignment="1" applyProtection="1">
      <alignment horizontal="center"/>
      <protection/>
    </xf>
    <xf numFmtId="166" fontId="0" fillId="33" borderId="24" xfId="60" applyFont="1" applyFill="1" applyBorder="1" applyAlignment="1" applyProtection="1">
      <alignment horizontal="right"/>
      <protection/>
    </xf>
    <xf numFmtId="166" fontId="0" fillId="33" borderId="30" xfId="60" applyFont="1" applyFill="1" applyBorder="1" applyProtection="1">
      <alignment/>
      <protection/>
    </xf>
    <xf numFmtId="164" fontId="0" fillId="33" borderId="30" xfId="42" applyNumberFormat="1" applyFont="1" applyFill="1" applyBorder="1" applyAlignment="1" applyProtection="1">
      <alignment/>
      <protection/>
    </xf>
    <xf numFmtId="166" fontId="0" fillId="33" borderId="48" xfId="60" applyFont="1" applyFill="1" applyBorder="1" applyProtection="1">
      <alignment/>
      <protection/>
    </xf>
    <xf numFmtId="165" fontId="1" fillId="33" borderId="0" xfId="59" applyFont="1" applyFill="1" applyBorder="1" applyAlignment="1" applyProtection="1">
      <alignment horizontal="center"/>
      <protection/>
    </xf>
    <xf numFmtId="164" fontId="13" fillId="33" borderId="0" xfId="42" applyNumberFormat="1" applyFont="1" applyFill="1" applyAlignment="1" applyProtection="1">
      <alignment/>
      <protection/>
    </xf>
    <xf numFmtId="166" fontId="13" fillId="33" borderId="0" xfId="60" applyFont="1" applyFill="1" applyAlignment="1" applyProtection="1">
      <alignment horizontal="right"/>
      <protection/>
    </xf>
    <xf numFmtId="166" fontId="13" fillId="33" borderId="30" xfId="60" applyFont="1" applyFill="1" applyBorder="1" applyProtection="1">
      <alignment/>
      <protection/>
    </xf>
    <xf numFmtId="164" fontId="13" fillId="33" borderId="30" xfId="42" applyNumberFormat="1" applyFont="1" applyFill="1" applyBorder="1" applyAlignment="1" applyProtection="1">
      <alignment/>
      <protection/>
    </xf>
    <xf numFmtId="166" fontId="13" fillId="33" borderId="48" xfId="60" applyFont="1" applyFill="1" applyBorder="1" applyProtection="1">
      <alignment/>
      <protection/>
    </xf>
    <xf numFmtId="166" fontId="1" fillId="34" borderId="27" xfId="60" applyFont="1" applyFill="1" applyBorder="1" applyAlignment="1" applyProtection="1">
      <alignment horizontal="center"/>
      <protection/>
    </xf>
    <xf numFmtId="166" fontId="1" fillId="34" borderId="47" xfId="60" applyFont="1" applyFill="1" applyBorder="1" applyAlignment="1" applyProtection="1">
      <alignment horizontal="center"/>
      <protection/>
    </xf>
    <xf numFmtId="166" fontId="1" fillId="34" borderId="51" xfId="60" applyFont="1" applyFill="1" applyBorder="1" applyAlignment="1" applyProtection="1">
      <alignment horizontal="center"/>
      <protection/>
    </xf>
    <xf numFmtId="166" fontId="1" fillId="34" borderId="77" xfId="60" applyFont="1" applyFill="1" applyBorder="1" applyAlignment="1" applyProtection="1">
      <alignment horizontal="center"/>
      <protection/>
    </xf>
    <xf numFmtId="164" fontId="1" fillId="34" borderId="77" xfId="42" applyNumberFormat="1" applyFont="1" applyFill="1" applyBorder="1" applyAlignment="1" applyProtection="1">
      <alignment horizontal="center"/>
      <protection/>
    </xf>
    <xf numFmtId="166" fontId="1" fillId="34" borderId="35" xfId="60" applyFont="1" applyFill="1" applyBorder="1" applyAlignment="1" applyProtection="1">
      <alignment horizontal="center"/>
      <protection/>
    </xf>
    <xf numFmtId="166" fontId="0" fillId="34" borderId="24" xfId="60" applyFont="1" applyFill="1" applyBorder="1" applyProtection="1">
      <alignment/>
      <protection/>
    </xf>
    <xf numFmtId="166" fontId="0" fillId="34" borderId="30" xfId="60" applyFont="1" applyFill="1" applyBorder="1" applyProtection="1">
      <alignment/>
      <protection/>
    </xf>
    <xf numFmtId="166" fontId="0" fillId="34" borderId="48" xfId="60" applyFont="1" applyFill="1" applyBorder="1" applyProtection="1">
      <alignment/>
      <protection/>
    </xf>
    <xf numFmtId="166" fontId="1" fillId="0" borderId="78" xfId="60" applyFont="1" applyBorder="1" applyAlignment="1" applyProtection="1">
      <alignment horizontal="center"/>
      <protection/>
    </xf>
    <xf numFmtId="164" fontId="1" fillId="0" borderId="78" xfId="42" applyNumberFormat="1" applyFont="1" applyBorder="1" applyAlignment="1" applyProtection="1" quotePrefix="1">
      <alignment horizontal="center"/>
      <protection/>
    </xf>
    <xf numFmtId="164" fontId="1" fillId="0" borderId="78" xfId="42" applyNumberFormat="1" applyFont="1" applyBorder="1" applyAlignment="1" applyProtection="1">
      <alignment horizontal="center"/>
      <protection/>
    </xf>
    <xf numFmtId="166" fontId="0" fillId="38" borderId="45" xfId="60" applyFont="1" applyFill="1" applyBorder="1" applyProtection="1">
      <alignment/>
      <protection/>
    </xf>
    <xf numFmtId="164" fontId="0" fillId="38" borderId="45" xfId="42" applyNumberFormat="1" applyFont="1" applyFill="1" applyBorder="1" applyAlignment="1" applyProtection="1">
      <alignment/>
      <protection/>
    </xf>
    <xf numFmtId="166" fontId="0" fillId="38" borderId="61" xfId="60" applyFont="1" applyFill="1" applyBorder="1" applyProtection="1">
      <alignment/>
      <protection/>
    </xf>
    <xf numFmtId="166" fontId="1" fillId="34" borderId="45" xfId="60" applyFont="1" applyFill="1" applyBorder="1" applyAlignment="1" applyProtection="1">
      <alignment horizontal="left"/>
      <protection/>
    </xf>
    <xf numFmtId="166" fontId="0" fillId="38" borderId="56" xfId="60" applyFont="1" applyFill="1" applyBorder="1" applyProtection="1">
      <alignment/>
      <protection/>
    </xf>
    <xf numFmtId="164" fontId="0" fillId="38" borderId="56" xfId="42" applyNumberFormat="1" applyFont="1" applyFill="1" applyBorder="1" applyAlignment="1" applyProtection="1">
      <alignment/>
      <protection/>
    </xf>
    <xf numFmtId="166" fontId="0" fillId="38" borderId="62" xfId="60" applyFont="1" applyFill="1" applyBorder="1" applyProtection="1">
      <alignment/>
      <protection/>
    </xf>
    <xf numFmtId="166" fontId="0" fillId="33" borderId="63" xfId="60" applyFont="1" applyFill="1" applyBorder="1" applyAlignment="1" applyProtection="1">
      <alignment horizontal="right"/>
      <protection/>
    </xf>
    <xf numFmtId="37" fontId="18" fillId="33" borderId="38" xfId="42" applyNumberFormat="1" applyFont="1" applyFill="1" applyBorder="1" applyAlignment="1" applyProtection="1">
      <alignment/>
      <protection locked="0"/>
    </xf>
    <xf numFmtId="37" fontId="0" fillId="33" borderId="38" xfId="42" applyNumberFormat="1" applyFont="1" applyFill="1" applyBorder="1" applyAlignment="1" applyProtection="1">
      <alignment/>
      <protection/>
    </xf>
    <xf numFmtId="37" fontId="0" fillId="33" borderId="37" xfId="42" applyNumberFormat="1" applyFont="1" applyFill="1" applyBorder="1" applyAlignment="1" applyProtection="1">
      <alignment/>
      <protection/>
    </xf>
    <xf numFmtId="37" fontId="18" fillId="33" borderId="39" xfId="42" applyNumberFormat="1" applyFont="1" applyFill="1" applyBorder="1" applyAlignment="1" applyProtection="1">
      <alignment/>
      <protection locked="0"/>
    </xf>
    <xf numFmtId="37" fontId="0" fillId="33" borderId="62" xfId="42" applyNumberFormat="1" applyFont="1" applyFill="1" applyBorder="1" applyAlignment="1" applyProtection="1">
      <alignment/>
      <protection/>
    </xf>
    <xf numFmtId="166" fontId="0" fillId="33" borderId="21" xfId="60" applyFont="1" applyFill="1" applyBorder="1" applyAlignment="1" applyProtection="1">
      <alignment horizontal="right"/>
      <protection/>
    </xf>
    <xf numFmtId="37" fontId="18" fillId="33" borderId="37" xfId="42" applyNumberFormat="1" applyFont="1" applyFill="1" applyBorder="1" applyAlignment="1" applyProtection="1">
      <alignment/>
      <protection locked="0"/>
    </xf>
    <xf numFmtId="37" fontId="18" fillId="33" borderId="33" xfId="42" applyNumberFormat="1" applyFont="1" applyFill="1" applyBorder="1" applyAlignment="1" applyProtection="1">
      <alignment/>
      <protection locked="0"/>
    </xf>
    <xf numFmtId="37" fontId="0" fillId="33" borderId="35" xfId="42" applyNumberFormat="1" applyFont="1" applyFill="1" applyBorder="1" applyAlignment="1" applyProtection="1">
      <alignment/>
      <protection/>
    </xf>
    <xf numFmtId="166" fontId="0" fillId="33" borderId="37" xfId="60" applyFont="1" applyFill="1" applyBorder="1" applyAlignment="1" applyProtection="1">
      <alignment horizontal="left"/>
      <protection/>
    </xf>
    <xf numFmtId="166" fontId="0" fillId="33" borderId="46" xfId="60" applyFont="1" applyFill="1" applyBorder="1" applyAlignment="1" applyProtection="1">
      <alignment horizontal="left"/>
      <protection/>
    </xf>
    <xf numFmtId="166" fontId="0" fillId="33" borderId="0" xfId="60" applyFont="1" applyFill="1" applyBorder="1" applyAlignment="1" applyProtection="1">
      <alignment horizontal="left"/>
      <protection/>
    </xf>
    <xf numFmtId="166" fontId="0" fillId="33" borderId="12" xfId="60" applyFont="1" applyFill="1" applyBorder="1" applyAlignment="1" applyProtection="1">
      <alignment horizontal="left"/>
      <protection/>
    </xf>
    <xf numFmtId="166" fontId="0" fillId="33" borderId="0" xfId="60" applyFont="1" applyFill="1" applyBorder="1" applyAlignment="1" applyProtection="1" quotePrefix="1">
      <alignment horizontal="left"/>
      <protection/>
    </xf>
    <xf numFmtId="166" fontId="0" fillId="33" borderId="14" xfId="60" applyFont="1" applyFill="1" applyBorder="1" applyAlignment="1" applyProtection="1" quotePrefix="1">
      <alignment horizontal="left"/>
      <protection/>
    </xf>
    <xf numFmtId="166" fontId="0" fillId="33" borderId="14" xfId="60" applyFont="1" applyFill="1" applyBorder="1" applyAlignment="1" applyProtection="1">
      <alignment horizontal="left"/>
      <protection/>
    </xf>
    <xf numFmtId="37" fontId="0" fillId="33" borderId="33" xfId="42" applyNumberFormat="1" applyFont="1" applyFill="1" applyBorder="1" applyAlignment="1" applyProtection="1">
      <alignment/>
      <protection/>
    </xf>
    <xf numFmtId="37" fontId="0" fillId="33" borderId="34" xfId="42" applyNumberFormat="1" applyFont="1" applyFill="1" applyBorder="1" applyAlignment="1" applyProtection="1">
      <alignment/>
      <protection/>
    </xf>
    <xf numFmtId="167" fontId="0" fillId="33" borderId="21" xfId="60" applyNumberFormat="1" applyFont="1" applyFill="1" applyBorder="1" applyAlignment="1" applyProtection="1">
      <alignment horizontal="right"/>
      <protection/>
    </xf>
    <xf numFmtId="37" fontId="18" fillId="33" borderId="37" xfId="60" applyNumberFormat="1" applyFont="1" applyFill="1" applyBorder="1" applyAlignment="1" applyProtection="1">
      <alignment/>
      <protection locked="0"/>
    </xf>
    <xf numFmtId="37" fontId="18" fillId="33" borderId="36" xfId="60" applyNumberFormat="1" applyFont="1" applyFill="1" applyBorder="1" applyAlignment="1" applyProtection="1">
      <alignment/>
      <protection locked="0"/>
    </xf>
    <xf numFmtId="37" fontId="18" fillId="33" borderId="64" xfId="42" applyNumberFormat="1" applyFont="1" applyFill="1" applyBorder="1" applyAlignment="1" applyProtection="1">
      <alignment/>
      <protection locked="0"/>
    </xf>
    <xf numFmtId="37" fontId="18" fillId="33" borderId="67" xfId="42" applyNumberFormat="1" applyFont="1" applyFill="1" applyBorder="1" applyAlignment="1" applyProtection="1">
      <alignment/>
      <protection locked="0"/>
    </xf>
    <xf numFmtId="166" fontId="1" fillId="35" borderId="68" xfId="60" applyFont="1" applyFill="1" applyBorder="1" applyAlignment="1" applyProtection="1">
      <alignment horizontal="right"/>
      <protection/>
    </xf>
    <xf numFmtId="37" fontId="1" fillId="35" borderId="69" xfId="60" applyNumberFormat="1" applyFont="1" applyFill="1" applyBorder="1" applyProtection="1">
      <alignment/>
      <protection/>
    </xf>
    <xf numFmtId="37" fontId="1" fillId="35" borderId="70" xfId="60" applyNumberFormat="1" applyFont="1" applyFill="1" applyBorder="1" applyProtection="1">
      <alignment/>
      <protection/>
    </xf>
    <xf numFmtId="37" fontId="18" fillId="33" borderId="33" xfId="60" applyNumberFormat="1" applyFont="1" applyFill="1" applyBorder="1" applyProtection="1">
      <alignment/>
      <protection locked="0"/>
    </xf>
    <xf numFmtId="37" fontId="0" fillId="33" borderId="33" xfId="60" applyNumberFormat="1" applyFont="1" applyFill="1" applyBorder="1" applyProtection="1">
      <alignment/>
      <protection/>
    </xf>
    <xf numFmtId="37" fontId="0" fillId="33" borderId="34" xfId="60" applyNumberFormat="1" applyFont="1" applyFill="1" applyBorder="1" applyProtection="1">
      <alignment/>
      <protection/>
    </xf>
    <xf numFmtId="166" fontId="0" fillId="33" borderId="33" xfId="60" applyFont="1" applyFill="1" applyBorder="1" applyAlignment="1" applyProtection="1">
      <alignment horizontal="left"/>
      <protection/>
    </xf>
    <xf numFmtId="37" fontId="18" fillId="33" borderId="65" xfId="60" applyNumberFormat="1" applyFont="1" applyFill="1" applyBorder="1" applyAlignment="1" applyProtection="1">
      <alignment/>
      <protection locked="0"/>
    </xf>
    <xf numFmtId="37" fontId="0" fillId="33" borderId="12" xfId="60" applyNumberFormat="1" applyFont="1" applyFill="1" applyBorder="1" applyAlignment="1" applyProtection="1">
      <alignment/>
      <protection locked="0"/>
    </xf>
    <xf numFmtId="37" fontId="18" fillId="33" borderId="46" xfId="60" applyNumberFormat="1" applyFont="1" applyFill="1" applyBorder="1" applyProtection="1">
      <alignment/>
      <protection locked="0"/>
    </xf>
    <xf numFmtId="166" fontId="1" fillId="35" borderId="71" xfId="60" applyFont="1" applyFill="1" applyBorder="1" applyAlignment="1" applyProtection="1">
      <alignment horizontal="right"/>
      <protection/>
    </xf>
    <xf numFmtId="166" fontId="1" fillId="35" borderId="45" xfId="60" applyFont="1" applyFill="1" applyBorder="1" applyAlignment="1" applyProtection="1">
      <alignment horizontal="left"/>
      <protection/>
    </xf>
    <xf numFmtId="166" fontId="1" fillId="35" borderId="53" xfId="60" applyFont="1" applyFill="1" applyBorder="1" applyAlignment="1" applyProtection="1">
      <alignment horizontal="left"/>
      <protection/>
    </xf>
    <xf numFmtId="37" fontId="1" fillId="35" borderId="72" xfId="60" applyNumberFormat="1" applyFont="1" applyFill="1" applyBorder="1" applyProtection="1">
      <alignment/>
      <protection/>
    </xf>
    <xf numFmtId="37" fontId="1" fillId="35" borderId="73" xfId="60" applyNumberFormat="1" applyFont="1" applyFill="1" applyBorder="1" applyProtection="1">
      <alignment/>
      <protection/>
    </xf>
    <xf numFmtId="166" fontId="0" fillId="35" borderId="20" xfId="60" applyFont="1" applyFill="1" applyBorder="1" applyAlignment="1" applyProtection="1">
      <alignment horizontal="right"/>
      <protection/>
    </xf>
    <xf numFmtId="166" fontId="0" fillId="35" borderId="45" xfId="60" applyFont="1" applyFill="1" applyBorder="1" applyAlignment="1" applyProtection="1">
      <alignment horizontal="left"/>
      <protection/>
    </xf>
    <xf numFmtId="166" fontId="0" fillId="35" borderId="53" xfId="60" applyFont="1" applyFill="1" applyBorder="1" applyAlignment="1" applyProtection="1">
      <alignment horizontal="left"/>
      <protection/>
    </xf>
    <xf numFmtId="37" fontId="0" fillId="35" borderId="45" xfId="60" applyNumberFormat="1" applyFont="1" applyFill="1" applyBorder="1" applyProtection="1">
      <alignment/>
      <protection/>
    </xf>
    <xf numFmtId="37" fontId="0" fillId="35" borderId="61" xfId="60" applyNumberFormat="1" applyFont="1" applyFill="1" applyBorder="1" applyProtection="1">
      <alignment/>
      <protection/>
    </xf>
    <xf numFmtId="166" fontId="1" fillId="35" borderId="79" xfId="60" applyFont="1" applyFill="1" applyBorder="1" applyAlignment="1" applyProtection="1" quotePrefix="1">
      <alignment horizontal="left"/>
      <protection/>
    </xf>
    <xf numFmtId="37" fontId="0" fillId="35" borderId="79" xfId="60" applyNumberFormat="1" applyFont="1" applyFill="1" applyBorder="1" applyProtection="1">
      <alignment/>
      <protection/>
    </xf>
    <xf numFmtId="37" fontId="0" fillId="35" borderId="80" xfId="60" applyNumberFormat="1" applyFont="1" applyFill="1" applyBorder="1" applyProtection="1">
      <alignment/>
      <protection/>
    </xf>
    <xf numFmtId="164" fontId="1" fillId="38" borderId="40" xfId="42" applyNumberFormat="1" applyFont="1" applyFill="1" applyBorder="1" applyAlignment="1" applyProtection="1">
      <alignment horizontal="right"/>
      <protection/>
    </xf>
    <xf numFmtId="166" fontId="10" fillId="35" borderId="45" xfId="60" applyFont="1" applyFill="1" applyBorder="1" applyAlignment="1" applyProtection="1">
      <alignment horizontal="left"/>
      <protection/>
    </xf>
    <xf numFmtId="166" fontId="10" fillId="35" borderId="53" xfId="60" applyFont="1" applyFill="1" applyBorder="1" applyAlignment="1" applyProtection="1">
      <alignment horizontal="left"/>
      <protection/>
    </xf>
    <xf numFmtId="166" fontId="19" fillId="35" borderId="45" xfId="60" applyFont="1" applyFill="1" applyBorder="1" applyAlignment="1" applyProtection="1">
      <alignment horizontal="left"/>
      <protection/>
    </xf>
    <xf numFmtId="166" fontId="19" fillId="35" borderId="53" xfId="60" applyFont="1" applyFill="1" applyBorder="1" applyAlignment="1" applyProtection="1">
      <alignment horizontal="left"/>
      <protection/>
    </xf>
    <xf numFmtId="166" fontId="10" fillId="35" borderId="69" xfId="60" applyFont="1" applyFill="1" applyBorder="1" applyAlignment="1" applyProtection="1" quotePrefix="1">
      <alignment horizontal="left"/>
      <protection/>
    </xf>
    <xf numFmtId="166" fontId="10" fillId="34" borderId="77" xfId="60" applyFont="1" applyFill="1" applyBorder="1" applyAlignment="1" applyProtection="1">
      <alignment horizontal="center"/>
      <protection/>
    </xf>
    <xf numFmtId="164" fontId="10" fillId="34" borderId="77" xfId="42" applyNumberFormat="1" applyFont="1" applyFill="1" applyBorder="1" applyAlignment="1" applyProtection="1">
      <alignment horizontal="center"/>
      <protection/>
    </xf>
    <xf numFmtId="166" fontId="10" fillId="34" borderId="35" xfId="60" applyFont="1" applyFill="1" applyBorder="1" applyAlignment="1" applyProtection="1">
      <alignment horizontal="center"/>
      <protection/>
    </xf>
    <xf numFmtId="166" fontId="10" fillId="0" borderId="78" xfId="60" applyFont="1" applyBorder="1" applyAlignment="1" applyProtection="1">
      <alignment horizontal="center"/>
      <protection/>
    </xf>
    <xf numFmtId="164" fontId="10" fillId="0" borderId="78" xfId="42" applyNumberFormat="1" applyFont="1" applyBorder="1" applyAlignment="1" applyProtection="1" quotePrefix="1">
      <alignment horizontal="center"/>
      <protection/>
    </xf>
    <xf numFmtId="164" fontId="10" fillId="0" borderId="78" xfId="42" applyNumberFormat="1" applyFont="1" applyBorder="1" applyAlignment="1" applyProtection="1">
      <alignment horizontal="center"/>
      <protection/>
    </xf>
    <xf numFmtId="166" fontId="19" fillId="38" borderId="45" xfId="60" applyFont="1" applyFill="1" applyBorder="1" applyProtection="1">
      <alignment/>
      <protection/>
    </xf>
    <xf numFmtId="164" fontId="19" fillId="38" borderId="45" xfId="42" applyNumberFormat="1" applyFont="1" applyFill="1" applyBorder="1" applyAlignment="1" applyProtection="1">
      <alignment/>
      <protection/>
    </xf>
    <xf numFmtId="166" fontId="19" fillId="38" borderId="61" xfId="60" applyFont="1" applyFill="1" applyBorder="1" applyProtection="1">
      <alignment/>
      <protection/>
    </xf>
    <xf numFmtId="0" fontId="0" fillId="33" borderId="0" xfId="0" applyFont="1" applyFill="1" applyBorder="1" applyAlignment="1" applyProtection="1">
      <alignment/>
      <protection/>
    </xf>
    <xf numFmtId="166" fontId="1" fillId="0" borderId="69" xfId="60" applyFont="1" applyBorder="1" applyAlignment="1" applyProtection="1">
      <alignment horizontal="center"/>
      <protection/>
    </xf>
    <xf numFmtId="166" fontId="0" fillId="33" borderId="38" xfId="60" applyFont="1" applyFill="1" applyBorder="1" applyAlignment="1" applyProtection="1">
      <alignment horizontal="left"/>
      <protection/>
    </xf>
    <xf numFmtId="166" fontId="1" fillId="34" borderId="76" xfId="60" applyFont="1" applyFill="1" applyBorder="1" applyAlignment="1" applyProtection="1">
      <alignment horizontal="right"/>
      <protection/>
    </xf>
    <xf numFmtId="164" fontId="7" fillId="38" borderId="40" xfId="42" applyNumberFormat="1" applyFont="1" applyFill="1" applyBorder="1" applyAlignment="1" applyProtection="1">
      <alignment/>
      <protection/>
    </xf>
    <xf numFmtId="164" fontId="7" fillId="38" borderId="81" xfId="42" applyNumberFormat="1" applyFont="1" applyFill="1" applyBorder="1" applyAlignment="1" applyProtection="1">
      <alignment/>
      <protection/>
    </xf>
    <xf numFmtId="166" fontId="4" fillId="33" borderId="24" xfId="60" applyFont="1" applyFill="1" applyBorder="1" applyAlignment="1" applyProtection="1">
      <alignment horizontal="right"/>
      <protection/>
    </xf>
    <xf numFmtId="166" fontId="4" fillId="33" borderId="30" xfId="60" applyFont="1" applyFill="1" applyBorder="1" applyAlignment="1" applyProtection="1">
      <alignment horizontal="left"/>
      <protection/>
    </xf>
    <xf numFmtId="37" fontId="17" fillId="33" borderId="30" xfId="60" applyNumberFormat="1" applyFont="1" applyFill="1" applyBorder="1" applyProtection="1">
      <alignment/>
      <protection locked="0"/>
    </xf>
    <xf numFmtId="37" fontId="4" fillId="33" borderId="30" xfId="60" applyNumberFormat="1" applyFont="1" applyFill="1" applyBorder="1" applyProtection="1">
      <alignment/>
      <protection/>
    </xf>
    <xf numFmtId="37" fontId="4" fillId="33" borderId="48" xfId="60" applyNumberFormat="1" applyFont="1" applyFill="1" applyBorder="1" applyProtection="1">
      <alignment/>
      <protection/>
    </xf>
    <xf numFmtId="166" fontId="4" fillId="33" borderId="0" xfId="60" applyFont="1" applyFill="1" applyBorder="1" applyAlignment="1" applyProtection="1">
      <alignment horizontal="right"/>
      <protection/>
    </xf>
    <xf numFmtId="37" fontId="17" fillId="33" borderId="0" xfId="60" applyNumberFormat="1" applyFont="1" applyFill="1" applyBorder="1" applyProtection="1">
      <alignment/>
      <protection locked="0"/>
    </xf>
    <xf numFmtId="37" fontId="4" fillId="33" borderId="0" xfId="60" applyNumberFormat="1" applyFont="1" applyFill="1" applyBorder="1" applyProtection="1">
      <alignment/>
      <protection/>
    </xf>
    <xf numFmtId="166" fontId="0" fillId="0" borderId="37" xfId="60" applyFont="1" applyFill="1" applyBorder="1" applyAlignment="1" applyProtection="1">
      <alignment horizontal="left"/>
      <protection/>
    </xf>
    <xf numFmtId="166" fontId="1" fillId="0" borderId="82" xfId="60" applyFont="1" applyBorder="1" applyAlignment="1" applyProtection="1">
      <alignment horizontal="center"/>
      <protection/>
    </xf>
    <xf numFmtId="166" fontId="4" fillId="38" borderId="53" xfId="60" applyFont="1" applyFill="1" applyBorder="1" applyProtection="1">
      <alignment/>
      <protection/>
    </xf>
    <xf numFmtId="164" fontId="4" fillId="38" borderId="53" xfId="42" applyNumberFormat="1" applyFont="1" applyFill="1" applyBorder="1" applyAlignment="1" applyProtection="1">
      <alignment/>
      <protection/>
    </xf>
    <xf numFmtId="166" fontId="4" fillId="38" borderId="54" xfId="60" applyFont="1" applyFill="1" applyBorder="1" applyProtection="1">
      <alignment/>
      <protection/>
    </xf>
    <xf numFmtId="166" fontId="1" fillId="33" borderId="58" xfId="60" applyFont="1" applyFill="1" applyBorder="1" applyAlignment="1" applyProtection="1">
      <alignment horizontal="right"/>
      <protection/>
    </xf>
    <xf numFmtId="166" fontId="1" fillId="33" borderId="53" xfId="60" applyFont="1" applyFill="1" applyBorder="1" applyAlignment="1" applyProtection="1">
      <alignment horizontal="center"/>
      <protection/>
    </xf>
    <xf numFmtId="166" fontId="4" fillId="37" borderId="56" xfId="60" applyFont="1" applyFill="1" applyBorder="1" applyProtection="1">
      <alignment/>
      <protection/>
    </xf>
    <xf numFmtId="164" fontId="4" fillId="37" borderId="56" xfId="42" applyNumberFormat="1" applyFont="1" applyFill="1" applyBorder="1" applyAlignment="1" applyProtection="1">
      <alignment/>
      <protection/>
    </xf>
    <xf numFmtId="166" fontId="4" fillId="37" borderId="45" xfId="60" applyFont="1" applyFill="1" applyBorder="1" applyProtection="1">
      <alignment/>
      <protection/>
    </xf>
    <xf numFmtId="166" fontId="4" fillId="37" borderId="62" xfId="60" applyFont="1" applyFill="1" applyBorder="1" applyProtection="1">
      <alignment/>
      <protection/>
    </xf>
    <xf numFmtId="166" fontId="4" fillId="33" borderId="22" xfId="60" applyFont="1" applyFill="1" applyBorder="1" applyAlignment="1" applyProtection="1">
      <alignment horizontal="right"/>
      <protection/>
    </xf>
    <xf numFmtId="164" fontId="17" fillId="33" borderId="0" xfId="42" applyNumberFormat="1" applyFont="1" applyFill="1" applyBorder="1" applyAlignment="1" applyProtection="1">
      <alignment/>
      <protection locked="0"/>
    </xf>
    <xf numFmtId="164" fontId="4" fillId="33" borderId="0" xfId="42" applyNumberFormat="1" applyFont="1" applyFill="1" applyBorder="1" applyAlignment="1" applyProtection="1">
      <alignment/>
      <protection/>
    </xf>
    <xf numFmtId="164" fontId="4" fillId="33" borderId="35" xfId="42" applyNumberFormat="1" applyFont="1" applyFill="1" applyBorder="1" applyAlignment="1" applyProtection="1">
      <alignment/>
      <protection/>
    </xf>
    <xf numFmtId="166" fontId="1" fillId="34" borderId="19" xfId="60" applyFont="1" applyFill="1" applyBorder="1" applyAlignment="1" applyProtection="1">
      <alignment horizontal="right"/>
      <protection/>
    </xf>
    <xf numFmtId="166" fontId="1" fillId="0" borderId="22" xfId="60" applyFont="1" applyFill="1" applyBorder="1" applyAlignment="1" applyProtection="1">
      <alignment horizontal="right"/>
      <protection/>
    </xf>
    <xf numFmtId="166" fontId="4" fillId="0" borderId="0" xfId="60" applyFont="1" applyFill="1" applyBorder="1" applyProtection="1">
      <alignment/>
      <protection/>
    </xf>
    <xf numFmtId="164" fontId="4" fillId="0" borderId="0" xfId="42" applyNumberFormat="1" applyFont="1" applyFill="1" applyBorder="1" applyAlignment="1" applyProtection="1">
      <alignment/>
      <protection/>
    </xf>
    <xf numFmtId="166" fontId="4" fillId="0" borderId="35" xfId="60" applyFont="1" applyFill="1" applyBorder="1" applyProtection="1">
      <alignment/>
      <protection/>
    </xf>
    <xf numFmtId="166" fontId="0" fillId="0" borderId="0" xfId="60" applyFont="1" applyFill="1" applyProtection="1">
      <alignment/>
      <protection/>
    </xf>
    <xf numFmtId="37" fontId="21" fillId="33" borderId="30" xfId="60" applyNumberFormat="1" applyFont="1" applyFill="1" applyBorder="1" applyProtection="1">
      <alignment/>
      <protection locked="0"/>
    </xf>
    <xf numFmtId="166" fontId="0" fillId="33" borderId="12" xfId="60" applyFont="1" applyFill="1" applyBorder="1" applyAlignment="1" applyProtection="1" quotePrefix="1">
      <alignment horizontal="left"/>
      <protection/>
    </xf>
    <xf numFmtId="37" fontId="18" fillId="33" borderId="12" xfId="60" applyNumberFormat="1" applyFont="1" applyFill="1" applyBorder="1" applyAlignment="1" applyProtection="1">
      <alignment/>
      <protection locked="0"/>
    </xf>
    <xf numFmtId="166" fontId="10" fillId="0" borderId="82" xfId="60" applyFont="1" applyBorder="1" applyAlignment="1" applyProtection="1">
      <alignment horizontal="center"/>
      <protection/>
    </xf>
    <xf numFmtId="0" fontId="0" fillId="33" borderId="0" xfId="0" applyFont="1" applyFill="1" applyAlignment="1" applyProtection="1">
      <alignment/>
      <protection/>
    </xf>
    <xf numFmtId="0" fontId="0" fillId="33" borderId="47" xfId="0" applyFont="1" applyFill="1" applyBorder="1" applyAlignment="1" applyProtection="1">
      <alignment/>
      <protection/>
    </xf>
    <xf numFmtId="165" fontId="10" fillId="33" borderId="47" xfId="59" applyFont="1" applyFill="1" applyBorder="1" applyAlignment="1" applyProtection="1">
      <alignment horizontal="center"/>
      <protection/>
    </xf>
    <xf numFmtId="14" fontId="1" fillId="33" borderId="83" xfId="59" applyNumberFormat="1" applyFont="1" applyFill="1" applyBorder="1" applyAlignment="1" applyProtection="1">
      <alignment horizontal="center"/>
      <protection/>
    </xf>
    <xf numFmtId="14" fontId="1" fillId="33" borderId="0" xfId="59" applyNumberFormat="1" applyFont="1" applyFill="1" applyBorder="1" applyAlignment="1" applyProtection="1">
      <alignment horizontal="center"/>
      <protection/>
    </xf>
    <xf numFmtId="165" fontId="1" fillId="33" borderId="22" xfId="59" applyFont="1" applyFill="1" applyBorder="1" applyAlignment="1" applyProtection="1">
      <alignment horizontal="right"/>
      <protection/>
    </xf>
    <xf numFmtId="41" fontId="1" fillId="33" borderId="0" xfId="59" applyNumberFormat="1" applyFont="1" applyFill="1" applyBorder="1" applyAlignment="1" applyProtection="1">
      <alignment horizontal="left" vertical="top"/>
      <protection locked="0"/>
    </xf>
    <xf numFmtId="165" fontId="0" fillId="33" borderId="0" xfId="59" applyFont="1" applyFill="1" applyBorder="1" applyAlignment="1" applyProtection="1">
      <alignment horizontal="right" vertical="top" wrapText="1"/>
      <protection locked="0"/>
    </xf>
    <xf numFmtId="165" fontId="0" fillId="33" borderId="0" xfId="59" applyFont="1" applyFill="1" applyBorder="1" applyAlignment="1" applyProtection="1">
      <alignment horizontal="left" vertical="top" wrapText="1"/>
      <protection locked="0"/>
    </xf>
    <xf numFmtId="0" fontId="0" fillId="33" borderId="0" xfId="0" applyFont="1" applyFill="1" applyBorder="1" applyAlignment="1" applyProtection="1">
      <alignment horizontal="right"/>
      <protection/>
    </xf>
    <xf numFmtId="37" fontId="0" fillId="34" borderId="13" xfId="0" applyNumberFormat="1" applyFont="1" applyFill="1" applyBorder="1" applyAlignment="1" applyProtection="1">
      <alignment/>
      <protection/>
    </xf>
    <xf numFmtId="37" fontId="0" fillId="34" borderId="10" xfId="0" applyNumberFormat="1" applyFont="1" applyFill="1" applyBorder="1" applyAlignment="1" applyProtection="1">
      <alignment/>
      <protection/>
    </xf>
    <xf numFmtId="37" fontId="0" fillId="33" borderId="10" xfId="42" applyNumberFormat="1" applyFont="1" applyFill="1" applyBorder="1" applyAlignment="1" applyProtection="1">
      <alignment/>
      <protection locked="0"/>
    </xf>
    <xf numFmtId="39" fontId="0" fillId="33" borderId="17" xfId="42" applyNumberFormat="1" applyFont="1" applyFill="1" applyBorder="1" applyAlignment="1" applyProtection="1">
      <alignment/>
      <protection/>
    </xf>
    <xf numFmtId="37" fontId="0" fillId="33" borderId="40" xfId="42" applyNumberFormat="1" applyFont="1" applyFill="1" applyBorder="1" applyAlignment="1" applyProtection="1">
      <alignment/>
      <protection locked="0"/>
    </xf>
    <xf numFmtId="39" fontId="0" fillId="33" borderId="81" xfId="42" applyNumberFormat="1" applyFont="1" applyFill="1" applyBorder="1" applyAlignment="1" applyProtection="1">
      <alignment/>
      <protection/>
    </xf>
    <xf numFmtId="164" fontId="0" fillId="33" borderId="0" xfId="42" applyNumberFormat="1" applyFont="1" applyFill="1" applyBorder="1" applyAlignment="1" applyProtection="1">
      <alignment/>
      <protection locked="0"/>
    </xf>
    <xf numFmtId="164" fontId="0" fillId="33" borderId="0" xfId="42" applyNumberFormat="1" applyFont="1" applyFill="1" applyBorder="1" applyAlignment="1" applyProtection="1">
      <alignment/>
      <protection/>
    </xf>
    <xf numFmtId="164" fontId="0" fillId="33" borderId="35" xfId="42" applyNumberFormat="1" applyFont="1" applyFill="1" applyBorder="1" applyAlignment="1" applyProtection="1">
      <alignment/>
      <protection/>
    </xf>
    <xf numFmtId="37" fontId="0" fillId="33" borderId="23" xfId="42" applyNumberFormat="1" applyFont="1" applyFill="1" applyBorder="1" applyAlignment="1" applyProtection="1">
      <alignment/>
      <protection locked="0"/>
    </xf>
    <xf numFmtId="37" fontId="0" fillId="33" borderId="23" xfId="42" applyNumberFormat="1" applyFont="1" applyFill="1" applyBorder="1" applyAlignment="1" applyProtection="1">
      <alignment/>
      <protection/>
    </xf>
    <xf numFmtId="39" fontId="0" fillId="33" borderId="16" xfId="42" applyNumberFormat="1" applyFont="1" applyFill="1" applyBorder="1" applyAlignment="1" applyProtection="1">
      <alignment/>
      <protection/>
    </xf>
    <xf numFmtId="0" fontId="0" fillId="33" borderId="0" xfId="0" applyFont="1" applyFill="1" applyAlignment="1" applyProtection="1">
      <alignment horizontal="right"/>
      <protection/>
    </xf>
    <xf numFmtId="37" fontId="0" fillId="33" borderId="12" xfId="42" applyNumberFormat="1" applyFont="1" applyFill="1" applyBorder="1" applyAlignment="1" applyProtection="1">
      <alignment/>
      <protection locked="0"/>
    </xf>
    <xf numFmtId="37" fontId="0" fillId="33" borderId="14" xfId="42" applyNumberFormat="1" applyFont="1" applyFill="1" applyBorder="1" applyAlignment="1" applyProtection="1">
      <alignment/>
      <protection locked="0"/>
    </xf>
    <xf numFmtId="37" fontId="0" fillId="33" borderId="44" xfId="42" applyNumberFormat="1" applyFont="1" applyFill="1" applyBorder="1" applyAlignment="1" applyProtection="1">
      <alignment/>
      <protection locked="0"/>
    </xf>
    <xf numFmtId="164" fontId="0" fillId="33" borderId="25" xfId="42" applyNumberFormat="1" applyFont="1" applyFill="1" applyBorder="1" applyAlignment="1" applyProtection="1">
      <alignment/>
      <protection locked="0"/>
    </xf>
    <xf numFmtId="164" fontId="0" fillId="33" borderId="25" xfId="42" applyNumberFormat="1" applyFont="1" applyFill="1" applyBorder="1" applyAlignment="1" applyProtection="1">
      <alignment/>
      <protection/>
    </xf>
    <xf numFmtId="164" fontId="0" fillId="33" borderId="84" xfId="42" applyNumberFormat="1" applyFont="1" applyFill="1" applyBorder="1" applyAlignment="1" applyProtection="1">
      <alignment/>
      <protection/>
    </xf>
    <xf numFmtId="165" fontId="1" fillId="33" borderId="47" xfId="59" applyFont="1" applyFill="1" applyBorder="1" applyAlignment="1" applyProtection="1">
      <alignment horizontal="center"/>
      <protection/>
    </xf>
    <xf numFmtId="0" fontId="11" fillId="33" borderId="0" xfId="0" applyFont="1" applyFill="1" applyAlignment="1" applyProtection="1">
      <alignment horizontal="right"/>
      <protection/>
    </xf>
    <xf numFmtId="0" fontId="11" fillId="33" borderId="0" xfId="0" applyFont="1" applyFill="1" applyAlignment="1" applyProtection="1">
      <alignment/>
      <protection/>
    </xf>
    <xf numFmtId="0" fontId="0" fillId="34" borderId="28" xfId="0" applyFont="1" applyFill="1" applyBorder="1" applyAlignment="1" applyProtection="1">
      <alignment/>
      <protection/>
    </xf>
    <xf numFmtId="37" fontId="0" fillId="0" borderId="10" xfId="42" applyNumberFormat="1" applyFont="1" applyFill="1" applyBorder="1" applyAlignment="1" applyProtection="1">
      <alignment/>
      <protection locked="0"/>
    </xf>
    <xf numFmtId="39" fontId="0" fillId="0" borderId="17" xfId="42" applyNumberFormat="1" applyFont="1" applyFill="1" applyBorder="1" applyAlignment="1" applyProtection="1">
      <alignment/>
      <protection/>
    </xf>
    <xf numFmtId="37" fontId="0" fillId="0" borderId="40" xfId="42" applyNumberFormat="1" applyFont="1" applyFill="1" applyBorder="1" applyAlignment="1" applyProtection="1">
      <alignment/>
      <protection locked="0"/>
    </xf>
    <xf numFmtId="39" fontId="0" fillId="0" borderId="81" xfId="42" applyNumberFormat="1" applyFont="1" applyFill="1" applyBorder="1" applyAlignment="1" applyProtection="1">
      <alignment/>
      <protection/>
    </xf>
    <xf numFmtId="164" fontId="0" fillId="0" borderId="0" xfId="42" applyNumberFormat="1" applyFont="1" applyFill="1" applyBorder="1" applyAlignment="1" applyProtection="1">
      <alignment/>
      <protection locked="0"/>
    </xf>
    <xf numFmtId="164" fontId="0" fillId="0" borderId="35" xfId="42" applyNumberFormat="1" applyFont="1" applyFill="1" applyBorder="1" applyAlignment="1" applyProtection="1">
      <alignment/>
      <protection/>
    </xf>
    <xf numFmtId="37" fontId="0" fillId="0" borderId="23" xfId="42" applyNumberFormat="1" applyFont="1" applyFill="1" applyBorder="1" applyAlignment="1" applyProtection="1">
      <alignment/>
      <protection locked="0"/>
    </xf>
    <xf numFmtId="39" fontId="0" fillId="0" borderId="16" xfId="42" applyNumberFormat="1" applyFont="1" applyFill="1" applyBorder="1" applyAlignment="1" applyProtection="1">
      <alignment/>
      <protection/>
    </xf>
    <xf numFmtId="164" fontId="0" fillId="0" borderId="30" xfId="42" applyNumberFormat="1" applyFont="1" applyFill="1" applyBorder="1" applyAlignment="1" applyProtection="1">
      <alignment/>
      <protection locked="0"/>
    </xf>
    <xf numFmtId="164" fontId="0" fillId="0" borderId="48" xfId="42" applyNumberFormat="1" applyFont="1" applyFill="1" applyBorder="1" applyAlignment="1" applyProtection="1">
      <alignment/>
      <protection/>
    </xf>
    <xf numFmtId="0" fontId="0" fillId="34" borderId="10" xfId="0" applyFont="1" applyFill="1" applyBorder="1" applyAlignment="1" applyProtection="1">
      <alignment/>
      <protection/>
    </xf>
    <xf numFmtId="164" fontId="0" fillId="33" borderId="30" xfId="42" applyNumberFormat="1" applyFont="1" applyFill="1" applyBorder="1" applyAlignment="1" applyProtection="1">
      <alignment/>
      <protection locked="0"/>
    </xf>
    <xf numFmtId="164" fontId="0" fillId="33" borderId="48" xfId="42" applyNumberFormat="1" applyFont="1" applyFill="1" applyBorder="1" applyAlignment="1" applyProtection="1">
      <alignment/>
      <protection/>
    </xf>
    <xf numFmtId="37" fontId="0" fillId="34" borderId="40" xfId="0" applyNumberFormat="1" applyFont="1" applyFill="1" applyBorder="1" applyAlignment="1" applyProtection="1">
      <alignment/>
      <protection/>
    </xf>
    <xf numFmtId="165" fontId="11" fillId="33" borderId="0" xfId="59" applyFont="1" applyFill="1" applyProtection="1">
      <alignment/>
      <protection/>
    </xf>
    <xf numFmtId="165" fontId="1" fillId="33" borderId="51" xfId="59" applyFont="1" applyFill="1" applyBorder="1" applyAlignment="1" applyProtection="1">
      <alignment horizontal="left"/>
      <protection/>
    </xf>
    <xf numFmtId="165" fontId="1" fillId="33" borderId="22" xfId="59" applyFont="1" applyFill="1" applyBorder="1" applyAlignment="1" applyProtection="1">
      <alignment vertical="top"/>
      <protection/>
    </xf>
    <xf numFmtId="165" fontId="0" fillId="33" borderId="0" xfId="59" applyFont="1" applyFill="1" applyBorder="1" applyAlignment="1" applyProtection="1">
      <alignment vertical="top"/>
      <protection/>
    </xf>
    <xf numFmtId="165" fontId="2" fillId="33" borderId="0" xfId="59" applyFont="1" applyFill="1" applyBorder="1" applyAlignment="1" applyProtection="1">
      <alignment horizontal="left"/>
      <protection/>
    </xf>
    <xf numFmtId="165" fontId="0" fillId="33" borderId="0" xfId="59" applyFont="1" applyFill="1" applyBorder="1" applyAlignment="1" applyProtection="1">
      <alignment horizontal="left"/>
      <protection/>
    </xf>
    <xf numFmtId="165" fontId="11" fillId="33" borderId="0" xfId="59" applyFont="1" applyFill="1" applyBorder="1" applyAlignment="1" applyProtection="1">
      <alignment horizontal="left"/>
      <protection/>
    </xf>
    <xf numFmtId="165" fontId="1" fillId="33" borderId="22" xfId="59" applyFont="1" applyFill="1" applyBorder="1" applyAlignment="1" applyProtection="1">
      <alignment wrapText="1"/>
      <protection/>
    </xf>
    <xf numFmtId="165" fontId="1" fillId="33" borderId="0" xfId="59" applyFont="1" applyFill="1" applyBorder="1" applyAlignment="1" applyProtection="1">
      <alignment wrapText="1"/>
      <protection/>
    </xf>
    <xf numFmtId="165" fontId="1" fillId="33" borderId="0" xfId="59" applyFont="1" applyFill="1" applyBorder="1" applyAlignment="1" applyProtection="1" quotePrefix="1">
      <alignment wrapText="1"/>
      <protection/>
    </xf>
    <xf numFmtId="165" fontId="1" fillId="33" borderId="0" xfId="59" applyFont="1" applyFill="1" applyBorder="1" applyAlignment="1" applyProtection="1" quotePrefix="1">
      <alignment horizontal="right" wrapText="1"/>
      <protection/>
    </xf>
    <xf numFmtId="165" fontId="5" fillId="33" borderId="22" xfId="59" applyFont="1" applyFill="1" applyBorder="1" applyAlignment="1" applyProtection="1">
      <alignment wrapText="1"/>
      <protection/>
    </xf>
    <xf numFmtId="165" fontId="5" fillId="33" borderId="0" xfId="59" applyFont="1" applyFill="1" applyBorder="1" applyAlignment="1" applyProtection="1">
      <alignment wrapText="1"/>
      <protection/>
    </xf>
    <xf numFmtId="165" fontId="0" fillId="33" borderId="22" xfId="59" applyFont="1" applyFill="1" applyBorder="1" applyAlignment="1" applyProtection="1">
      <alignment vertical="top"/>
      <protection locked="0"/>
    </xf>
    <xf numFmtId="165" fontId="0" fillId="33" borderId="22" xfId="59" applyFont="1" applyFill="1" applyBorder="1" applyAlignment="1" applyProtection="1">
      <alignment vertical="top" wrapText="1"/>
      <protection/>
    </xf>
    <xf numFmtId="165" fontId="0" fillId="33" borderId="0" xfId="59" applyFont="1" applyFill="1" applyBorder="1" applyAlignment="1" applyProtection="1">
      <alignment vertical="top" wrapText="1"/>
      <protection/>
    </xf>
    <xf numFmtId="165" fontId="1" fillId="0" borderId="0" xfId="59" applyFont="1" applyFill="1" applyProtection="1">
      <alignment/>
      <protection/>
    </xf>
    <xf numFmtId="165" fontId="0" fillId="0" borderId="0" xfId="59" applyFont="1" applyFill="1" applyProtection="1">
      <alignment/>
      <protection/>
    </xf>
    <xf numFmtId="165" fontId="0" fillId="33" borderId="0" xfId="59" applyFont="1" applyFill="1" applyBorder="1" applyAlignment="1" applyProtection="1">
      <alignment vertical="top"/>
      <protection locked="0"/>
    </xf>
    <xf numFmtId="165" fontId="0" fillId="33" borderId="24" xfId="59" applyFont="1" applyFill="1" applyBorder="1" applyAlignment="1" applyProtection="1">
      <alignment vertical="top"/>
      <protection locked="0"/>
    </xf>
    <xf numFmtId="165" fontId="0" fillId="33" borderId="30" xfId="59" applyFont="1" applyFill="1" applyBorder="1" applyAlignment="1" applyProtection="1">
      <alignment vertical="top"/>
      <protection locked="0"/>
    </xf>
    <xf numFmtId="165" fontId="0" fillId="33" borderId="30" xfId="59" applyFont="1" applyFill="1" applyBorder="1" applyAlignment="1" applyProtection="1">
      <alignment horizontal="left" vertical="top"/>
      <protection locked="0"/>
    </xf>
    <xf numFmtId="165" fontId="1" fillId="33" borderId="30" xfId="59" applyFont="1" applyFill="1" applyBorder="1" applyAlignment="1" applyProtection="1">
      <alignment vertical="top"/>
      <protection locked="0"/>
    </xf>
    <xf numFmtId="165" fontId="1" fillId="33" borderId="48" xfId="59" applyFont="1" applyFill="1" applyBorder="1" applyAlignment="1" applyProtection="1">
      <alignment vertical="top"/>
      <protection locked="0"/>
    </xf>
    <xf numFmtId="165" fontId="0" fillId="33" borderId="0" xfId="59" applyFont="1" applyFill="1" applyBorder="1" applyAlignment="1" applyProtection="1">
      <alignment horizontal="left" vertical="top"/>
      <protection locked="0"/>
    </xf>
    <xf numFmtId="165" fontId="1" fillId="33" borderId="0" xfId="59" applyFont="1" applyFill="1" applyBorder="1" applyAlignment="1" applyProtection="1">
      <alignment horizontal="left" wrapText="1"/>
      <protection/>
    </xf>
    <xf numFmtId="14" fontId="1" fillId="33" borderId="59" xfId="59" applyNumberFormat="1" applyFont="1" applyFill="1" applyBorder="1" applyAlignment="1" applyProtection="1">
      <alignment horizontal="center"/>
      <protection/>
    </xf>
    <xf numFmtId="165" fontId="1" fillId="33" borderId="22" xfId="59" applyFont="1" applyFill="1" applyBorder="1" applyAlignment="1" applyProtection="1">
      <alignment horizontal="center"/>
      <protection/>
    </xf>
    <xf numFmtId="165" fontId="1" fillId="33" borderId="35" xfId="59" applyFont="1" applyFill="1" applyBorder="1" applyAlignment="1" applyProtection="1">
      <alignment horizontal="center"/>
      <protection/>
    </xf>
    <xf numFmtId="165" fontId="0" fillId="33" borderId="0" xfId="59" applyFont="1" applyFill="1" applyBorder="1" applyAlignment="1" applyProtection="1">
      <alignment horizontal="right"/>
      <protection/>
    </xf>
    <xf numFmtId="165" fontId="0" fillId="33" borderId="35" xfId="59" applyFont="1" applyFill="1" applyBorder="1" applyAlignment="1" applyProtection="1">
      <alignment horizontal="right"/>
      <protection/>
    </xf>
    <xf numFmtId="165" fontId="1" fillId="0" borderId="0" xfId="59" applyFont="1" applyFill="1" applyBorder="1" applyProtection="1">
      <alignment/>
      <protection/>
    </xf>
    <xf numFmtId="165" fontId="0" fillId="0" borderId="0" xfId="59" applyFont="1" applyFill="1" applyBorder="1" applyProtection="1">
      <alignment/>
      <protection/>
    </xf>
    <xf numFmtId="165" fontId="1" fillId="33" borderId="30" xfId="59" applyFont="1" applyFill="1" applyBorder="1" applyAlignment="1" applyProtection="1">
      <alignment wrapText="1"/>
      <protection/>
    </xf>
    <xf numFmtId="165" fontId="1" fillId="33" borderId="30" xfId="59" applyFont="1" applyFill="1" applyBorder="1" applyAlignment="1" applyProtection="1" quotePrefix="1">
      <alignment horizontal="right" wrapText="1"/>
      <protection/>
    </xf>
    <xf numFmtId="165" fontId="1" fillId="33" borderId="30" xfId="59" applyFont="1" applyFill="1" applyBorder="1" applyAlignment="1" applyProtection="1">
      <alignment horizontal="left" wrapText="1"/>
      <protection/>
    </xf>
    <xf numFmtId="165" fontId="0" fillId="33" borderId="30" xfId="59" applyFont="1" applyFill="1" applyBorder="1" applyAlignment="1" applyProtection="1">
      <alignment horizontal="right"/>
      <protection/>
    </xf>
    <xf numFmtId="165" fontId="0" fillId="33" borderId="48" xfId="59" applyFont="1" applyFill="1" applyBorder="1" applyAlignment="1" applyProtection="1">
      <alignment horizontal="right"/>
      <protection/>
    </xf>
    <xf numFmtId="41" fontId="1" fillId="33" borderId="30" xfId="59" applyNumberFormat="1" applyFont="1" applyFill="1" applyBorder="1" applyAlignment="1" applyProtection="1">
      <alignment horizontal="left" vertical="top"/>
      <protection locked="0"/>
    </xf>
    <xf numFmtId="0" fontId="0" fillId="33" borderId="30" xfId="0" applyFont="1" applyFill="1" applyBorder="1" applyAlignment="1" applyProtection="1">
      <alignment/>
      <protection/>
    </xf>
    <xf numFmtId="41" fontId="1" fillId="33" borderId="30" xfId="59" applyNumberFormat="1" applyFont="1" applyFill="1" applyBorder="1" applyAlignment="1" applyProtection="1">
      <alignment horizontal="center" vertical="top"/>
      <protection locked="0"/>
    </xf>
    <xf numFmtId="41" fontId="1" fillId="33" borderId="48" xfId="59" applyNumberFormat="1" applyFont="1" applyFill="1" applyBorder="1" applyAlignment="1" applyProtection="1">
      <alignment horizontal="center" vertical="top"/>
      <protection locked="0"/>
    </xf>
    <xf numFmtId="0" fontId="0" fillId="33" borderId="27" xfId="0" applyFont="1" applyFill="1" applyBorder="1" applyAlignment="1" applyProtection="1">
      <alignment horizontal="right"/>
      <protection/>
    </xf>
    <xf numFmtId="0" fontId="0" fillId="33" borderId="51" xfId="0" applyFont="1" applyFill="1" applyBorder="1" applyAlignment="1" applyProtection="1">
      <alignment/>
      <protection/>
    </xf>
    <xf numFmtId="37" fontId="0" fillId="0" borderId="33" xfId="42" applyNumberFormat="1" applyFont="1" applyFill="1" applyBorder="1" applyAlignment="1" applyProtection="1">
      <alignment/>
      <protection locked="0"/>
    </xf>
    <xf numFmtId="37" fontId="0" fillId="0" borderId="34" xfId="42" applyNumberFormat="1" applyFont="1" applyFill="1" applyBorder="1" applyAlignment="1" applyProtection="1">
      <alignment/>
      <protection/>
    </xf>
    <xf numFmtId="37" fontId="0" fillId="0" borderId="46" xfId="42" applyNumberFormat="1" applyFont="1" applyFill="1" applyBorder="1" applyAlignment="1" applyProtection="1">
      <alignment/>
      <protection locked="0"/>
    </xf>
    <xf numFmtId="37" fontId="0" fillId="0" borderId="40" xfId="42" applyNumberFormat="1" applyFont="1" applyFill="1" applyBorder="1" applyAlignment="1" applyProtection="1">
      <alignment/>
      <protection/>
    </xf>
    <xf numFmtId="37" fontId="0" fillId="0" borderId="81" xfId="42" applyNumberFormat="1" applyFont="1" applyFill="1" applyBorder="1" applyAlignment="1" applyProtection="1">
      <alignment/>
      <protection/>
    </xf>
    <xf numFmtId="37" fontId="0" fillId="0" borderId="46" xfId="42" applyNumberFormat="1" applyFont="1" applyFill="1" applyBorder="1" applyAlignment="1" applyProtection="1">
      <alignment/>
      <protection/>
    </xf>
    <xf numFmtId="37" fontId="0" fillId="0" borderId="33" xfId="42" applyNumberFormat="1" applyFont="1" applyFill="1" applyBorder="1" applyAlignment="1" applyProtection="1">
      <alignment/>
      <protection/>
    </xf>
    <xf numFmtId="0" fontId="0" fillId="0" borderId="53" xfId="0" applyFont="1" applyBorder="1" applyAlignment="1" applyProtection="1">
      <alignment/>
      <protection/>
    </xf>
    <xf numFmtId="0" fontId="0" fillId="0" borderId="45" xfId="0" applyFont="1" applyBorder="1" applyAlignment="1" applyProtection="1">
      <alignment/>
      <protection/>
    </xf>
    <xf numFmtId="37" fontId="0" fillId="34" borderId="81" xfId="0" applyNumberFormat="1" applyFont="1" applyFill="1" applyBorder="1" applyAlignment="1" applyProtection="1">
      <alignment/>
      <protection/>
    </xf>
    <xf numFmtId="0" fontId="0" fillId="33" borderId="48" xfId="0" applyFont="1" applyFill="1" applyBorder="1" applyAlignment="1" applyProtection="1">
      <alignment/>
      <protection/>
    </xf>
    <xf numFmtId="165" fontId="1" fillId="33" borderId="85" xfId="59" applyFont="1" applyFill="1" applyBorder="1" applyAlignment="1" applyProtection="1">
      <alignment horizontal="center"/>
      <protection/>
    </xf>
    <xf numFmtId="165" fontId="1" fillId="33" borderId="46" xfId="59" applyFont="1" applyFill="1" applyBorder="1" applyAlignment="1" applyProtection="1">
      <alignment wrapText="1"/>
      <protection/>
    </xf>
    <xf numFmtId="165" fontId="1" fillId="33" borderId="86" xfId="59" applyFont="1" applyFill="1" applyBorder="1" applyAlignment="1" applyProtection="1">
      <alignment horizontal="center"/>
      <protection/>
    </xf>
    <xf numFmtId="165" fontId="0" fillId="33" borderId="22" xfId="59" applyFont="1" applyFill="1" applyBorder="1" applyAlignment="1" applyProtection="1">
      <alignment horizontal="center" wrapText="1"/>
      <protection/>
    </xf>
    <xf numFmtId="165" fontId="0" fillId="33" borderId="0" xfId="59" applyFont="1" applyFill="1" applyBorder="1" applyAlignment="1" applyProtection="1">
      <alignment horizontal="center" wrapText="1"/>
      <protection/>
    </xf>
    <xf numFmtId="165" fontId="0" fillId="33" borderId="35" xfId="59" applyFont="1" applyFill="1" applyBorder="1" applyAlignment="1" applyProtection="1">
      <alignment horizontal="center" wrapText="1"/>
      <protection/>
    </xf>
    <xf numFmtId="165" fontId="1" fillId="33" borderId="0" xfId="59" applyFont="1" applyFill="1" applyBorder="1" applyAlignment="1" applyProtection="1" quotePrefix="1">
      <alignment vertical="top" wrapText="1"/>
      <protection/>
    </xf>
    <xf numFmtId="165" fontId="1" fillId="33" borderId="87" xfId="59" applyFont="1" applyFill="1" applyBorder="1" applyAlignment="1" applyProtection="1">
      <alignment wrapText="1"/>
      <protection/>
    </xf>
    <xf numFmtId="37" fontId="0" fillId="33" borderId="0" xfId="59" applyNumberFormat="1" applyFont="1" applyFill="1" applyBorder="1" applyAlignment="1" applyProtection="1">
      <alignment/>
      <protection/>
    </xf>
    <xf numFmtId="37" fontId="0" fillId="33" borderId="35" xfId="59" applyNumberFormat="1" applyFont="1" applyFill="1" applyBorder="1" applyAlignment="1" applyProtection="1">
      <alignment/>
      <protection/>
    </xf>
    <xf numFmtId="165" fontId="11" fillId="33" borderId="10" xfId="59" applyFont="1" applyFill="1" applyBorder="1" applyAlignment="1" applyProtection="1">
      <alignment horizontal="center" wrapText="1"/>
      <protection/>
    </xf>
    <xf numFmtId="165" fontId="1" fillId="36" borderId="0" xfId="59" applyFont="1" applyFill="1" applyBorder="1" applyAlignment="1" applyProtection="1">
      <alignment horizontal="center" vertical="center" wrapText="1"/>
      <protection/>
    </xf>
    <xf numFmtId="0" fontId="7" fillId="0" borderId="36" xfId="0" applyFont="1" applyBorder="1" applyAlignment="1" applyProtection="1">
      <alignment horizontal="center"/>
      <protection locked="0"/>
    </xf>
    <xf numFmtId="14" fontId="1" fillId="33" borderId="53" xfId="59" applyNumberFormat="1" applyFont="1" applyFill="1" applyBorder="1" applyAlignment="1" applyProtection="1">
      <alignment/>
      <protection/>
    </xf>
    <xf numFmtId="165" fontId="1" fillId="33" borderId="30" xfId="59" applyFont="1" applyFill="1" applyBorder="1" applyAlignment="1" applyProtection="1">
      <alignment horizontal="left" vertical="top"/>
      <protection/>
    </xf>
    <xf numFmtId="165" fontId="1" fillId="33" borderId="53" xfId="59" applyFont="1" applyFill="1" applyBorder="1" applyAlignment="1" applyProtection="1">
      <alignment horizontal="left"/>
      <protection locked="0"/>
    </xf>
    <xf numFmtId="165" fontId="66" fillId="33" borderId="0" xfId="59" applyFont="1" applyFill="1" applyProtection="1">
      <alignment/>
      <protection/>
    </xf>
    <xf numFmtId="165" fontId="11" fillId="33" borderId="57" xfId="59" applyFont="1" applyFill="1" applyBorder="1" applyAlignment="1" applyProtection="1">
      <alignment vertical="top"/>
      <protection/>
    </xf>
    <xf numFmtId="165" fontId="11" fillId="33" borderId="39" xfId="59" applyFont="1" applyFill="1" applyBorder="1" applyAlignment="1" applyProtection="1">
      <alignment horizontal="center" wrapText="1"/>
      <protection/>
    </xf>
    <xf numFmtId="165" fontId="0" fillId="33" borderId="57" xfId="59" applyFont="1" applyFill="1" applyBorder="1" applyProtection="1">
      <alignment/>
      <protection/>
    </xf>
    <xf numFmtId="165" fontId="0" fillId="33" borderId="88" xfId="59" applyFont="1" applyFill="1" applyBorder="1" applyProtection="1">
      <alignment/>
      <protection/>
    </xf>
    <xf numFmtId="41" fontId="1" fillId="33" borderId="30" xfId="59" applyNumberFormat="1" applyFont="1" applyFill="1" applyBorder="1" applyAlignment="1" applyProtection="1">
      <alignment vertical="center" wrapText="1"/>
      <protection locked="0"/>
    </xf>
    <xf numFmtId="165" fontId="1" fillId="33" borderId="47" xfId="59" applyFont="1" applyFill="1" applyBorder="1" applyAlignment="1" applyProtection="1">
      <alignment horizontal="left" wrapText="1"/>
      <protection/>
    </xf>
    <xf numFmtId="0" fontId="0" fillId="0" borderId="89" xfId="0" applyFont="1" applyBorder="1" applyAlignment="1" applyProtection="1">
      <alignment horizontal="right"/>
      <protection/>
    </xf>
    <xf numFmtId="0" fontId="0" fillId="0" borderId="46" xfId="0" applyFont="1" applyBorder="1" applyAlignment="1" applyProtection="1">
      <alignment/>
      <protection/>
    </xf>
    <xf numFmtId="165" fontId="1" fillId="33" borderId="0" xfId="59" applyFont="1" applyFill="1" applyBorder="1" applyAlignment="1" applyProtection="1" quotePrefix="1">
      <alignment horizontal="left" vertical="center" wrapText="1"/>
      <protection/>
    </xf>
    <xf numFmtId="165" fontId="1" fillId="34" borderId="83" xfId="59" applyFont="1" applyFill="1" applyBorder="1" applyAlignment="1" applyProtection="1">
      <alignment horizontal="center" vertical="center" wrapText="1"/>
      <protection/>
    </xf>
    <xf numFmtId="165" fontId="0" fillId="33" borderId="0" xfId="59" applyFont="1" applyFill="1" applyBorder="1" applyAlignment="1" applyProtection="1">
      <alignment horizontal="left" vertical="top" wrapText="1"/>
      <protection locked="0"/>
    </xf>
    <xf numFmtId="165" fontId="1" fillId="34" borderId="36" xfId="59" applyFont="1" applyFill="1" applyBorder="1" applyAlignment="1" applyProtection="1">
      <alignment horizontal="center" vertical="center"/>
      <protection/>
    </xf>
    <xf numFmtId="165" fontId="1" fillId="33" borderId="0" xfId="59" applyFont="1" applyFill="1" applyBorder="1" applyAlignment="1" applyProtection="1">
      <alignment horizontal="right"/>
      <protection/>
    </xf>
    <xf numFmtId="165" fontId="1" fillId="33" borderId="0" xfId="59" applyFont="1" applyFill="1" applyBorder="1" applyAlignment="1" applyProtection="1">
      <alignment horizontal="left"/>
      <protection/>
    </xf>
    <xf numFmtId="165" fontId="67" fillId="33" borderId="0" xfId="59" applyFont="1" applyFill="1" applyProtection="1">
      <alignment/>
      <protection/>
    </xf>
    <xf numFmtId="165" fontId="12" fillId="33" borderId="0" xfId="59" applyFont="1" applyFill="1" applyBorder="1" applyAlignment="1" applyProtection="1">
      <alignment/>
      <protection/>
    </xf>
    <xf numFmtId="165" fontId="1" fillId="33" borderId="0" xfId="59" applyFont="1" applyFill="1" applyAlignment="1" applyProtection="1">
      <alignment horizontal="left" vertical="top"/>
      <protection/>
    </xf>
    <xf numFmtId="165" fontId="0" fillId="33" borderId="0" xfId="59" applyFont="1" applyFill="1" applyAlignment="1" applyProtection="1">
      <alignment horizontal="left" vertical="top"/>
      <protection/>
    </xf>
    <xf numFmtId="14" fontId="1" fillId="33" borderId="59" xfId="59" applyNumberFormat="1" applyFont="1" applyFill="1" applyBorder="1" applyAlignment="1" applyProtection="1">
      <alignment horizontal="left"/>
      <protection/>
    </xf>
    <xf numFmtId="165" fontId="0" fillId="33" borderId="13" xfId="59" applyFont="1" applyFill="1" applyBorder="1" applyAlignment="1" applyProtection="1">
      <alignment vertical="top"/>
      <protection/>
    </xf>
    <xf numFmtId="165" fontId="0" fillId="33" borderId="13" xfId="59" applyFont="1" applyFill="1" applyBorder="1" applyAlignment="1" applyProtection="1">
      <alignment vertical="top" wrapText="1"/>
      <protection/>
    </xf>
    <xf numFmtId="165" fontId="0" fillId="33" borderId="38" xfId="59" applyFont="1" applyFill="1" applyBorder="1" applyAlignment="1" applyProtection="1">
      <alignment vertical="top" wrapText="1"/>
      <protection/>
    </xf>
    <xf numFmtId="165" fontId="0" fillId="33" borderId="10" xfId="59" applyFont="1" applyFill="1" applyBorder="1" applyAlignment="1" applyProtection="1">
      <alignment vertical="top" wrapText="1"/>
      <protection/>
    </xf>
    <xf numFmtId="165" fontId="0" fillId="33" borderId="36" xfId="59" applyFont="1" applyFill="1" applyBorder="1" applyAlignment="1" applyProtection="1">
      <alignment vertical="top" wrapText="1"/>
      <protection/>
    </xf>
    <xf numFmtId="165" fontId="0" fillId="33" borderId="41" xfId="59" applyFont="1" applyFill="1" applyBorder="1" applyAlignment="1" applyProtection="1">
      <alignment vertical="top"/>
      <protection/>
    </xf>
    <xf numFmtId="165" fontId="0" fillId="33" borderId="10" xfId="59" applyFont="1" applyFill="1" applyBorder="1" applyAlignment="1" applyProtection="1">
      <alignment horizontal="left" vertical="top" wrapText="1"/>
      <protection/>
    </xf>
    <xf numFmtId="165" fontId="0" fillId="33" borderId="25" xfId="59" applyFont="1" applyFill="1" applyBorder="1" applyAlignment="1" applyProtection="1">
      <alignment horizontal="left" vertical="top" wrapText="1"/>
      <protection/>
    </xf>
    <xf numFmtId="165" fontId="5" fillId="33" borderId="0" xfId="59" applyFont="1" applyFill="1" applyProtection="1">
      <alignment/>
      <protection/>
    </xf>
    <xf numFmtId="165" fontId="0" fillId="33" borderId="36" xfId="59" applyFont="1" applyFill="1" applyBorder="1" applyAlignment="1" applyProtection="1">
      <alignment vertical="top"/>
      <protection/>
    </xf>
    <xf numFmtId="165" fontId="1" fillId="36" borderId="28" xfId="59" applyFont="1" applyFill="1" applyBorder="1" applyAlignment="1" applyProtection="1">
      <alignment horizontal="center" vertical="center" wrapText="1"/>
      <protection/>
    </xf>
    <xf numFmtId="165" fontId="0" fillId="33" borderId="23" xfId="59" applyFont="1" applyFill="1" applyBorder="1" applyAlignment="1" applyProtection="1">
      <alignment horizontal="center" vertical="top" wrapText="1"/>
      <protection/>
    </xf>
    <xf numFmtId="165" fontId="0" fillId="33" borderId="25" xfId="59" applyFont="1" applyFill="1" applyBorder="1" applyAlignment="1" applyProtection="1">
      <alignment horizontal="center" vertical="top" wrapText="1"/>
      <protection/>
    </xf>
    <xf numFmtId="165" fontId="1" fillId="4" borderId="58" xfId="59" applyFont="1" applyFill="1" applyBorder="1" applyAlignment="1" applyProtection="1">
      <alignment horizontal="center" vertical="center"/>
      <protection/>
    </xf>
    <xf numFmtId="165" fontId="0" fillId="33" borderId="14" xfId="59" applyFont="1" applyFill="1" applyBorder="1" applyAlignment="1" applyProtection="1">
      <alignment vertical="center"/>
      <protection/>
    </xf>
    <xf numFmtId="165" fontId="0" fillId="33" borderId="45" xfId="59" applyFont="1" applyFill="1" applyBorder="1" applyAlignment="1" applyProtection="1">
      <alignment vertical="top"/>
      <protection/>
    </xf>
    <xf numFmtId="165" fontId="0" fillId="33" borderId="10" xfId="59" applyFont="1" applyFill="1" applyBorder="1" applyAlignment="1" applyProtection="1">
      <alignment vertical="center"/>
      <protection/>
    </xf>
    <xf numFmtId="165" fontId="1" fillId="33" borderId="0" xfId="59" applyFont="1" applyFill="1" applyBorder="1" applyAlignment="1" applyProtection="1">
      <alignment vertical="top"/>
      <protection/>
    </xf>
    <xf numFmtId="41" fontId="1" fillId="33" borderId="0" xfId="59" applyNumberFormat="1" applyFont="1" applyFill="1" applyBorder="1" applyAlignment="1" applyProtection="1">
      <alignment vertical="top"/>
      <protection/>
    </xf>
    <xf numFmtId="165" fontId="46" fillId="4" borderId="53" xfId="59" applyFont="1" applyFill="1" applyBorder="1" applyAlignment="1" applyProtection="1">
      <alignment horizontal="center" vertical="center"/>
      <protection/>
    </xf>
    <xf numFmtId="165" fontId="46" fillId="4" borderId="12" xfId="59" applyFont="1" applyFill="1" applyBorder="1" applyAlignment="1" applyProtection="1">
      <alignment horizontal="center" vertical="center"/>
      <protection/>
    </xf>
    <xf numFmtId="165" fontId="46" fillId="4" borderId="13" xfId="59" applyFont="1" applyFill="1" applyBorder="1" applyAlignment="1" applyProtection="1">
      <alignment horizontal="center" vertical="center"/>
      <protection/>
    </xf>
    <xf numFmtId="165" fontId="46" fillId="4" borderId="13" xfId="59" applyFont="1" applyFill="1" applyBorder="1" applyAlignment="1" applyProtection="1">
      <alignment horizontal="left" vertical="center"/>
      <protection/>
    </xf>
    <xf numFmtId="165" fontId="46" fillId="4" borderId="10" xfId="59" applyFont="1" applyFill="1" applyBorder="1" applyAlignment="1" applyProtection="1">
      <alignment horizontal="center" vertical="center" wrapText="1"/>
      <protection/>
    </xf>
    <xf numFmtId="165" fontId="1" fillId="34" borderId="90" xfId="59" applyFont="1" applyFill="1" applyBorder="1" applyAlignment="1" applyProtection="1">
      <alignment vertical="center"/>
      <protection/>
    </xf>
    <xf numFmtId="165" fontId="1" fillId="34" borderId="91" xfId="59" applyFont="1" applyFill="1" applyBorder="1" applyAlignment="1" applyProtection="1">
      <alignment vertical="center"/>
      <protection/>
    </xf>
    <xf numFmtId="165" fontId="1" fillId="34" borderId="59" xfId="59" applyFont="1" applyFill="1" applyBorder="1" applyAlignment="1" applyProtection="1">
      <alignment horizontal="center" vertical="center"/>
      <protection/>
    </xf>
    <xf numFmtId="165" fontId="0" fillId="33" borderId="10" xfId="59" applyFont="1" applyFill="1" applyBorder="1" applyAlignment="1" applyProtection="1">
      <alignment horizontal="left" vertical="top"/>
      <protection/>
    </xf>
    <xf numFmtId="165" fontId="0" fillId="33" borderId="10" xfId="59" applyFont="1" applyFill="1" applyBorder="1" applyAlignment="1" applyProtection="1">
      <alignment vertical="top"/>
      <protection/>
    </xf>
    <xf numFmtId="165" fontId="5" fillId="33" borderId="56" xfId="59" applyFont="1" applyFill="1" applyBorder="1" applyAlignment="1" applyProtection="1">
      <alignment horizontal="center"/>
      <protection/>
    </xf>
    <xf numFmtId="165" fontId="5" fillId="33" borderId="62" xfId="59" applyFont="1" applyFill="1" applyBorder="1" applyAlignment="1" applyProtection="1">
      <alignment horizontal="center"/>
      <protection/>
    </xf>
    <xf numFmtId="165" fontId="1" fillId="33" borderId="27" xfId="59" applyFont="1" applyFill="1" applyBorder="1" applyAlignment="1" applyProtection="1">
      <alignment horizontal="center" vertical="top"/>
      <protection locked="0"/>
    </xf>
    <xf numFmtId="165" fontId="1" fillId="33" borderId="47" xfId="59" applyFont="1" applyFill="1" applyBorder="1" applyAlignment="1" applyProtection="1">
      <alignment horizontal="center" vertical="top"/>
      <protection locked="0"/>
    </xf>
    <xf numFmtId="165" fontId="1" fillId="33" borderId="51" xfId="59" applyFont="1" applyFill="1" applyBorder="1" applyAlignment="1" applyProtection="1">
      <alignment horizontal="center" vertical="top"/>
      <protection locked="0"/>
    </xf>
    <xf numFmtId="165" fontId="1" fillId="33" borderId="24" xfId="59" applyFont="1" applyFill="1" applyBorder="1" applyAlignment="1" applyProtection="1">
      <alignment horizontal="center" vertical="top"/>
      <protection locked="0"/>
    </xf>
    <xf numFmtId="165" fontId="1" fillId="33" borderId="30" xfId="59" applyFont="1" applyFill="1" applyBorder="1" applyAlignment="1" applyProtection="1">
      <alignment horizontal="center" vertical="top"/>
      <protection locked="0"/>
    </xf>
    <xf numFmtId="165" fontId="1" fillId="33" borderId="48" xfId="59" applyFont="1" applyFill="1" applyBorder="1" applyAlignment="1" applyProtection="1">
      <alignment horizontal="center" vertical="top"/>
      <protection locked="0"/>
    </xf>
    <xf numFmtId="165" fontId="1" fillId="34" borderId="92" xfId="59" applyFont="1" applyFill="1" applyBorder="1" applyAlignment="1" applyProtection="1">
      <alignment horizontal="center"/>
      <protection/>
    </xf>
    <xf numFmtId="165" fontId="1" fillId="34" borderId="93" xfId="59" applyFont="1" applyFill="1" applyBorder="1" applyAlignment="1" applyProtection="1">
      <alignment horizontal="center"/>
      <protection/>
    </xf>
    <xf numFmtId="165" fontId="1" fillId="34" borderId="94" xfId="59" applyFont="1" applyFill="1" applyBorder="1" applyAlignment="1" applyProtection="1">
      <alignment horizontal="center"/>
      <protection/>
    </xf>
    <xf numFmtId="165" fontId="1" fillId="33" borderId="60" xfId="59" applyFont="1" applyFill="1" applyBorder="1" applyAlignment="1" applyProtection="1">
      <alignment horizontal="center"/>
      <protection/>
    </xf>
    <xf numFmtId="165" fontId="1" fillId="33" borderId="57" xfId="59" applyFont="1" applyFill="1" applyBorder="1" applyAlignment="1" applyProtection="1">
      <alignment horizontal="center"/>
      <protection/>
    </xf>
    <xf numFmtId="165" fontId="1" fillId="33" borderId="88" xfId="59" applyFont="1" applyFill="1" applyBorder="1" applyAlignment="1" applyProtection="1">
      <alignment horizontal="center"/>
      <protection/>
    </xf>
    <xf numFmtId="165" fontId="1" fillId="34" borderId="95" xfId="59" applyFont="1" applyFill="1" applyBorder="1" applyAlignment="1" applyProtection="1">
      <alignment horizontal="center"/>
      <protection/>
    </xf>
    <xf numFmtId="165" fontId="1" fillId="34" borderId="96" xfId="59" applyFont="1" applyFill="1" applyBorder="1" applyAlignment="1" applyProtection="1">
      <alignment horizontal="center"/>
      <protection/>
    </xf>
    <xf numFmtId="14" fontId="1" fillId="33" borderId="60" xfId="59" applyNumberFormat="1" applyFont="1" applyFill="1" applyBorder="1" applyAlignment="1" applyProtection="1">
      <alignment horizontal="center"/>
      <protection/>
    </xf>
    <xf numFmtId="14" fontId="1" fillId="33" borderId="57" xfId="59" applyNumberFormat="1" applyFont="1" applyFill="1" applyBorder="1" applyAlignment="1" applyProtection="1">
      <alignment horizontal="center"/>
      <protection/>
    </xf>
    <xf numFmtId="14" fontId="1" fillId="33" borderId="88" xfId="59" applyNumberFormat="1" applyFont="1" applyFill="1" applyBorder="1" applyAlignment="1" applyProtection="1">
      <alignment horizontal="center"/>
      <protection/>
    </xf>
    <xf numFmtId="165" fontId="1" fillId="33" borderId="27" xfId="59" applyFont="1" applyFill="1" applyBorder="1" applyAlignment="1" applyProtection="1">
      <alignment horizontal="left" vertical="top"/>
      <protection/>
    </xf>
    <xf numFmtId="165" fontId="1" fillId="33" borderId="47" xfId="59" applyFont="1" applyFill="1" applyBorder="1" applyAlignment="1" applyProtection="1">
      <alignment horizontal="left" vertical="top"/>
      <protection/>
    </xf>
    <xf numFmtId="165" fontId="1" fillId="33" borderId="51" xfId="59" applyFont="1" applyFill="1" applyBorder="1" applyAlignment="1" applyProtection="1">
      <alignment horizontal="left" vertical="top"/>
      <protection/>
    </xf>
    <xf numFmtId="165" fontId="1" fillId="33" borderId="24" xfId="59" applyFont="1" applyFill="1" applyBorder="1" applyAlignment="1" applyProtection="1">
      <alignment horizontal="left" vertical="top"/>
      <protection/>
    </xf>
    <xf numFmtId="165" fontId="1" fillId="33" borderId="30" xfId="59" applyFont="1" applyFill="1" applyBorder="1" applyAlignment="1" applyProtection="1">
      <alignment horizontal="left" vertical="top"/>
      <protection/>
    </xf>
    <xf numFmtId="165" fontId="1" fillId="33" borderId="48" xfId="59" applyFont="1" applyFill="1" applyBorder="1" applyAlignment="1" applyProtection="1">
      <alignment horizontal="left" vertical="top"/>
      <protection/>
    </xf>
    <xf numFmtId="165" fontId="10" fillId="33" borderId="22" xfId="59" applyFont="1" applyFill="1" applyBorder="1" applyAlignment="1" applyProtection="1">
      <alignment horizontal="left" vertical="center" wrapText="1"/>
      <protection/>
    </xf>
    <xf numFmtId="165" fontId="10" fillId="33" borderId="0" xfId="59" applyFont="1" applyFill="1" applyBorder="1" applyAlignment="1" applyProtection="1">
      <alignment horizontal="left" vertical="center" wrapText="1"/>
      <protection/>
    </xf>
    <xf numFmtId="165" fontId="10" fillId="33" borderId="35" xfId="59" applyFont="1" applyFill="1" applyBorder="1" applyAlignment="1" applyProtection="1">
      <alignment horizontal="left" vertical="center" wrapText="1"/>
      <protection/>
    </xf>
    <xf numFmtId="165" fontId="1" fillId="33" borderId="22" xfId="59" applyFont="1" applyFill="1" applyBorder="1" applyAlignment="1" applyProtection="1">
      <alignment horizontal="left" vertical="top"/>
      <protection locked="0"/>
    </xf>
    <xf numFmtId="165" fontId="1" fillId="33" borderId="0" xfId="59" applyFont="1" applyFill="1" applyBorder="1" applyAlignment="1" applyProtection="1">
      <alignment horizontal="left" vertical="top"/>
      <protection locked="0"/>
    </xf>
    <xf numFmtId="165" fontId="1" fillId="33" borderId="35" xfId="59" applyFont="1" applyFill="1" applyBorder="1" applyAlignment="1" applyProtection="1">
      <alignment horizontal="left" vertical="top"/>
      <protection locked="0"/>
    </xf>
    <xf numFmtId="165" fontId="1" fillId="33" borderId="53" xfId="59" applyFont="1" applyFill="1" applyBorder="1" applyAlignment="1" applyProtection="1">
      <alignment horizontal="center"/>
      <protection/>
    </xf>
    <xf numFmtId="165" fontId="1" fillId="33" borderId="97" xfId="59" applyFont="1" applyFill="1" applyBorder="1" applyAlignment="1" applyProtection="1">
      <alignment horizontal="center"/>
      <protection/>
    </xf>
    <xf numFmtId="165" fontId="2" fillId="33" borderId="0" xfId="59" applyFont="1" applyFill="1" applyBorder="1" applyAlignment="1" applyProtection="1">
      <alignment horizontal="center"/>
      <protection/>
    </xf>
    <xf numFmtId="165" fontId="1" fillId="33" borderId="53" xfId="59" applyFont="1" applyFill="1" applyBorder="1" applyAlignment="1" applyProtection="1" quotePrefix="1">
      <alignment horizontal="center"/>
      <protection/>
    </xf>
    <xf numFmtId="165" fontId="1" fillId="33" borderId="54" xfId="59" applyFont="1" applyFill="1" applyBorder="1" applyAlignment="1" applyProtection="1" quotePrefix="1">
      <alignment horizontal="center"/>
      <protection/>
    </xf>
    <xf numFmtId="165" fontId="1" fillId="33" borderId="53" xfId="59" applyFont="1" applyFill="1" applyBorder="1" applyAlignment="1" applyProtection="1">
      <alignment horizontal="left"/>
      <protection locked="0"/>
    </xf>
    <xf numFmtId="165" fontId="1" fillId="33" borderId="54" xfId="59" applyFont="1" applyFill="1" applyBorder="1" applyAlignment="1" applyProtection="1">
      <alignment horizontal="left"/>
      <protection locked="0"/>
    </xf>
    <xf numFmtId="165" fontId="2" fillId="33" borderId="0" xfId="59" applyFont="1" applyFill="1" applyBorder="1" applyAlignment="1" applyProtection="1">
      <alignment/>
      <protection/>
    </xf>
    <xf numFmtId="165" fontId="1" fillId="33" borderId="59" xfId="59" applyFont="1" applyFill="1" applyBorder="1" applyAlignment="1" applyProtection="1">
      <alignment horizontal="left"/>
      <protection locked="0"/>
    </xf>
    <xf numFmtId="165" fontId="1" fillId="33" borderId="83" xfId="59" applyFont="1" applyFill="1" applyBorder="1" applyAlignment="1" applyProtection="1">
      <alignment horizontal="left"/>
      <protection locked="0"/>
    </xf>
    <xf numFmtId="165" fontId="1" fillId="33" borderId="22" xfId="59" applyFont="1" applyFill="1" applyBorder="1" applyAlignment="1" applyProtection="1">
      <alignment horizontal="left" wrapText="1"/>
      <protection locked="0"/>
    </xf>
    <xf numFmtId="165" fontId="1" fillId="33" borderId="0" xfId="59" applyFont="1" applyFill="1" applyBorder="1" applyAlignment="1" applyProtection="1">
      <alignment horizontal="left" wrapText="1"/>
      <protection locked="0"/>
    </xf>
    <xf numFmtId="165" fontId="1" fillId="33" borderId="35" xfId="59" applyFont="1" applyFill="1" applyBorder="1" applyAlignment="1" applyProtection="1">
      <alignment horizontal="left" wrapText="1"/>
      <protection locked="0"/>
    </xf>
    <xf numFmtId="165" fontId="1" fillId="33" borderId="24" xfId="59" applyFont="1" applyFill="1" applyBorder="1" applyAlignment="1" applyProtection="1">
      <alignment horizontal="left" wrapText="1"/>
      <protection locked="0"/>
    </xf>
    <xf numFmtId="165" fontId="1" fillId="33" borderId="30" xfId="59" applyFont="1" applyFill="1" applyBorder="1" applyAlignment="1" applyProtection="1">
      <alignment horizontal="left" wrapText="1"/>
      <protection locked="0"/>
    </xf>
    <xf numFmtId="165" fontId="1" fillId="33" borderId="48" xfId="59" applyFont="1" applyFill="1" applyBorder="1" applyAlignment="1" applyProtection="1">
      <alignment horizontal="left" wrapText="1"/>
      <protection locked="0"/>
    </xf>
    <xf numFmtId="165" fontId="1" fillId="33" borderId="22" xfId="59" applyFont="1" applyFill="1" applyBorder="1" applyAlignment="1" applyProtection="1" quotePrefix="1">
      <alignment horizontal="center"/>
      <protection/>
    </xf>
    <xf numFmtId="165" fontId="1" fillId="33" borderId="0" xfId="59" applyFont="1" applyFill="1" applyBorder="1" applyAlignment="1" applyProtection="1" quotePrefix="1">
      <alignment horizontal="center"/>
      <protection/>
    </xf>
    <xf numFmtId="165" fontId="1" fillId="33" borderId="35" xfId="59" applyFont="1" applyFill="1" applyBorder="1" applyAlignment="1" applyProtection="1" quotePrefix="1">
      <alignment horizontal="center"/>
      <protection/>
    </xf>
    <xf numFmtId="165" fontId="11" fillId="33" borderId="18" xfId="59" applyFont="1" applyFill="1" applyBorder="1" applyAlignment="1" applyProtection="1">
      <alignment horizontal="center"/>
      <protection/>
    </xf>
    <xf numFmtId="165" fontId="11" fillId="33" borderId="10" xfId="59" applyFont="1" applyFill="1" applyBorder="1" applyAlignment="1" applyProtection="1">
      <alignment horizontal="center"/>
      <protection/>
    </xf>
    <xf numFmtId="165" fontId="11" fillId="33" borderId="10" xfId="59" applyFont="1" applyFill="1" applyBorder="1" applyAlignment="1" applyProtection="1">
      <alignment horizontal="center" wrapText="1"/>
      <protection/>
    </xf>
    <xf numFmtId="165" fontId="1" fillId="36" borderId="98" xfId="59" applyFont="1" applyFill="1" applyBorder="1" applyAlignment="1" applyProtection="1">
      <alignment horizontal="center" vertical="center" wrapText="1"/>
      <protection/>
    </xf>
    <xf numFmtId="165" fontId="1" fillId="34" borderId="91" xfId="59" applyFont="1" applyFill="1" applyBorder="1" applyAlignment="1" applyProtection="1">
      <alignment horizontal="center" vertical="center" wrapText="1"/>
      <protection/>
    </xf>
    <xf numFmtId="165" fontId="1" fillId="34" borderId="36" xfId="59" applyFont="1" applyFill="1" applyBorder="1" applyAlignment="1" applyProtection="1">
      <alignment horizontal="center" vertical="center"/>
      <protection/>
    </xf>
    <xf numFmtId="165" fontId="1" fillId="34" borderId="12" xfId="59" applyFont="1" applyFill="1" applyBorder="1" applyAlignment="1" applyProtection="1">
      <alignment horizontal="center" vertical="center"/>
      <protection/>
    </xf>
    <xf numFmtId="165" fontId="1" fillId="36" borderId="36" xfId="59" applyFont="1" applyFill="1" applyBorder="1" applyAlignment="1" applyProtection="1">
      <alignment horizontal="center" vertical="center" wrapText="1"/>
      <protection/>
    </xf>
    <xf numFmtId="165" fontId="1" fillId="36" borderId="12" xfId="59" applyFont="1" applyFill="1" applyBorder="1" applyAlignment="1" applyProtection="1">
      <alignment horizontal="center" vertical="center" wrapText="1"/>
      <protection/>
    </xf>
    <xf numFmtId="165" fontId="1" fillId="34" borderId="58" xfId="59" applyFont="1" applyFill="1" applyBorder="1" applyAlignment="1" applyProtection="1">
      <alignment horizontal="center" vertical="center"/>
      <protection/>
    </xf>
    <xf numFmtId="165" fontId="1" fillId="34" borderId="53" xfId="59" applyFont="1" applyFill="1" applyBorder="1" applyAlignment="1" applyProtection="1">
      <alignment horizontal="center" vertical="center"/>
      <protection/>
    </xf>
    <xf numFmtId="165" fontId="0" fillId="33" borderId="0" xfId="59" applyFont="1" applyFill="1" applyBorder="1" applyAlignment="1" applyProtection="1">
      <alignment horizontal="left" vertical="top" wrapText="1"/>
      <protection locked="0"/>
    </xf>
    <xf numFmtId="165" fontId="11" fillId="33" borderId="63" xfId="59" applyFont="1" applyFill="1" applyBorder="1" applyAlignment="1" applyProtection="1">
      <alignment horizontal="center"/>
      <protection/>
    </xf>
    <xf numFmtId="165" fontId="11" fillId="33" borderId="39" xfId="59" applyFont="1" applyFill="1" applyBorder="1" applyAlignment="1" applyProtection="1">
      <alignment horizontal="center"/>
      <protection/>
    </xf>
    <xf numFmtId="165" fontId="11" fillId="33" borderId="23" xfId="59" applyFont="1" applyFill="1" applyBorder="1" applyAlignment="1" applyProtection="1">
      <alignment horizontal="center" wrapText="1"/>
      <protection/>
    </xf>
    <xf numFmtId="165" fontId="11" fillId="33" borderId="39" xfId="59" applyFont="1" applyFill="1" applyBorder="1" applyAlignment="1" applyProtection="1">
      <alignment horizontal="center" wrapText="1"/>
      <protection/>
    </xf>
    <xf numFmtId="165" fontId="1" fillId="34" borderId="83" xfId="59" applyFont="1" applyFill="1" applyBorder="1" applyAlignment="1" applyProtection="1">
      <alignment horizontal="center" vertical="center" wrapText="1"/>
      <protection/>
    </xf>
    <xf numFmtId="165" fontId="12" fillId="33" borderId="0" xfId="59" applyFont="1" applyFill="1" applyBorder="1" applyAlignment="1" applyProtection="1">
      <alignment horizontal="center"/>
      <protection/>
    </xf>
    <xf numFmtId="165" fontId="24" fillId="33" borderId="60" xfId="59" applyFont="1" applyFill="1" applyBorder="1" applyAlignment="1" applyProtection="1">
      <alignment horizontal="left" vertical="center" wrapText="1"/>
      <protection locked="0"/>
    </xf>
    <xf numFmtId="165" fontId="24" fillId="33" borderId="57" xfId="59" applyFont="1" applyFill="1" applyBorder="1" applyAlignment="1" applyProtection="1">
      <alignment horizontal="left" vertical="center" wrapText="1"/>
      <protection locked="0"/>
    </xf>
    <xf numFmtId="165" fontId="24" fillId="33" borderId="88" xfId="59" applyFont="1" applyFill="1" applyBorder="1" applyAlignment="1" applyProtection="1">
      <alignment horizontal="left" vertical="center" wrapText="1"/>
      <protection locked="0"/>
    </xf>
    <xf numFmtId="165" fontId="12" fillId="36" borderId="27" xfId="59" applyFont="1" applyFill="1" applyBorder="1" applyAlignment="1" applyProtection="1" quotePrefix="1">
      <alignment horizontal="left" vertical="top"/>
      <protection/>
    </xf>
    <xf numFmtId="165" fontId="12" fillId="36" borderId="47" xfId="59" applyFont="1" applyFill="1" applyBorder="1" applyAlignment="1" applyProtection="1" quotePrefix="1">
      <alignment horizontal="left" vertical="top"/>
      <protection/>
    </xf>
    <xf numFmtId="165" fontId="12" fillId="36" borderId="51" xfId="59" applyFont="1" applyFill="1" applyBorder="1" applyAlignment="1" applyProtection="1" quotePrefix="1">
      <alignment horizontal="left" vertical="top"/>
      <protection/>
    </xf>
    <xf numFmtId="165" fontId="11" fillId="33" borderId="33" xfId="59" applyFont="1" applyFill="1" applyBorder="1" applyAlignment="1" applyProtection="1">
      <alignment horizontal="center" wrapText="1"/>
      <protection/>
    </xf>
    <xf numFmtId="165" fontId="11" fillId="33" borderId="60" xfId="59" applyFont="1" applyFill="1" applyBorder="1" applyAlignment="1" applyProtection="1">
      <alignment horizontal="left" vertical="top" wrapText="1"/>
      <protection/>
    </xf>
    <xf numFmtId="165" fontId="11" fillId="33" borderId="57" xfId="59" applyFont="1" applyFill="1" applyBorder="1" applyAlignment="1" applyProtection="1">
      <alignment horizontal="left" vertical="top" wrapText="1"/>
      <protection/>
    </xf>
    <xf numFmtId="165" fontId="11" fillId="33" borderId="88" xfId="59" applyFont="1" applyFill="1" applyBorder="1" applyAlignment="1" applyProtection="1">
      <alignment horizontal="left" vertical="top" wrapText="1"/>
      <protection/>
    </xf>
    <xf numFmtId="166" fontId="1" fillId="34" borderId="13" xfId="60" applyFont="1" applyFill="1" applyBorder="1" applyAlignment="1" applyProtection="1">
      <alignment horizontal="left"/>
      <protection/>
    </xf>
    <xf numFmtId="166" fontId="1" fillId="34" borderId="45" xfId="60" applyFont="1" applyFill="1" applyBorder="1" applyAlignment="1" applyProtection="1">
      <alignment horizontal="left"/>
      <protection/>
    </xf>
    <xf numFmtId="166" fontId="2" fillId="34" borderId="22" xfId="60" applyFont="1" applyFill="1" applyBorder="1" applyAlignment="1" applyProtection="1">
      <alignment horizontal="center"/>
      <protection/>
    </xf>
    <xf numFmtId="166" fontId="2" fillId="34" borderId="0" xfId="60" applyFont="1" applyFill="1" applyBorder="1" applyAlignment="1" applyProtection="1">
      <alignment horizontal="center"/>
      <protection/>
    </xf>
    <xf numFmtId="166" fontId="2" fillId="34" borderId="35" xfId="60" applyFont="1" applyFill="1" applyBorder="1" applyAlignment="1" applyProtection="1">
      <alignment horizontal="center"/>
      <protection/>
    </xf>
    <xf numFmtId="166" fontId="2" fillId="34" borderId="24" xfId="60" applyFont="1" applyFill="1" applyBorder="1" applyAlignment="1" applyProtection="1">
      <alignment horizontal="center"/>
      <protection/>
    </xf>
    <xf numFmtId="166" fontId="2" fillId="34" borderId="30" xfId="60" applyFont="1" applyFill="1" applyBorder="1" applyAlignment="1" applyProtection="1">
      <alignment horizontal="center"/>
      <protection/>
    </xf>
    <xf numFmtId="166" fontId="2" fillId="34" borderId="48" xfId="60" applyFont="1" applyFill="1" applyBorder="1" applyAlignment="1" applyProtection="1">
      <alignment horizontal="center"/>
      <protection/>
    </xf>
    <xf numFmtId="14" fontId="1" fillId="33" borderId="59" xfId="59" applyNumberFormat="1" applyFont="1" applyFill="1" applyBorder="1" applyAlignment="1" applyProtection="1">
      <alignment horizontal="center"/>
      <protection/>
    </xf>
    <xf numFmtId="166" fontId="1" fillId="34" borderId="59" xfId="60" applyFont="1" applyFill="1" applyBorder="1" applyAlignment="1" applyProtection="1">
      <alignment horizontal="center"/>
      <protection/>
    </xf>
    <xf numFmtId="166" fontId="1" fillId="34" borderId="99" xfId="60" applyFont="1" applyFill="1" applyBorder="1" applyAlignment="1" applyProtection="1">
      <alignment horizontal="center"/>
      <protection/>
    </xf>
    <xf numFmtId="14" fontId="1" fillId="33" borderId="83" xfId="59" applyNumberFormat="1" applyFont="1" applyFill="1" applyBorder="1" applyAlignment="1" applyProtection="1">
      <alignment horizontal="center"/>
      <protection/>
    </xf>
    <xf numFmtId="166" fontId="0" fillId="33" borderId="37" xfId="60" applyFont="1" applyFill="1" applyBorder="1" applyAlignment="1" applyProtection="1">
      <alignment horizontal="left"/>
      <protection/>
    </xf>
    <xf numFmtId="166" fontId="0" fillId="33" borderId="46" xfId="60" applyFont="1" applyFill="1" applyBorder="1" applyAlignment="1" applyProtection="1">
      <alignment horizontal="left"/>
      <protection/>
    </xf>
    <xf numFmtId="166" fontId="1" fillId="35" borderId="100" xfId="60" applyFont="1" applyFill="1" applyBorder="1" applyAlignment="1" applyProtection="1">
      <alignment horizontal="left"/>
      <protection/>
    </xf>
    <xf numFmtId="166" fontId="1" fillId="35" borderId="101" xfId="60" applyFont="1" applyFill="1" applyBorder="1" applyAlignment="1" applyProtection="1">
      <alignment horizontal="left"/>
      <protection/>
    </xf>
    <xf numFmtId="166" fontId="5" fillId="34" borderId="45" xfId="60" applyFont="1" applyFill="1" applyBorder="1" applyAlignment="1" applyProtection="1">
      <alignment horizontal="center"/>
      <protection/>
    </xf>
    <xf numFmtId="166" fontId="16" fillId="33" borderId="27" xfId="60" applyFont="1" applyFill="1" applyBorder="1" applyAlignment="1" applyProtection="1">
      <alignment horizontal="center"/>
      <protection/>
    </xf>
    <xf numFmtId="166" fontId="16" fillId="33" borderId="47" xfId="60" applyFont="1" applyFill="1" applyBorder="1" applyAlignment="1" applyProtection="1">
      <alignment horizontal="center"/>
      <protection/>
    </xf>
    <xf numFmtId="166" fontId="16" fillId="33" borderId="51" xfId="60" applyFont="1" applyFill="1" applyBorder="1" applyAlignment="1" applyProtection="1">
      <alignment horizontal="center"/>
      <protection/>
    </xf>
    <xf numFmtId="166" fontId="0" fillId="33" borderId="38" xfId="60" applyFont="1" applyFill="1" applyBorder="1" applyAlignment="1" applyProtection="1">
      <alignment horizontal="left"/>
      <protection/>
    </xf>
    <xf numFmtId="166" fontId="0" fillId="33" borderId="11" xfId="60" applyFont="1" applyFill="1" applyBorder="1" applyAlignment="1" applyProtection="1">
      <alignment horizontal="left"/>
      <protection/>
    </xf>
    <xf numFmtId="166" fontId="1" fillId="35" borderId="102" xfId="60" applyFont="1" applyFill="1" applyBorder="1" applyAlignment="1" applyProtection="1">
      <alignment horizontal="left"/>
      <protection/>
    </xf>
    <xf numFmtId="166" fontId="1" fillId="35" borderId="97" xfId="60" applyFont="1" applyFill="1" applyBorder="1" applyAlignment="1" applyProtection="1">
      <alignment horizontal="left"/>
      <protection/>
    </xf>
    <xf numFmtId="166" fontId="1" fillId="34" borderId="53" xfId="60" applyFont="1" applyFill="1" applyBorder="1" applyAlignment="1" applyProtection="1">
      <alignment horizontal="center"/>
      <protection/>
    </xf>
    <xf numFmtId="41" fontId="1" fillId="33" borderId="30" xfId="59" applyNumberFormat="1" applyFont="1" applyFill="1" applyBorder="1" applyAlignment="1" applyProtection="1">
      <alignment horizontal="left" vertical="top"/>
      <protection locked="0"/>
    </xf>
    <xf numFmtId="166" fontId="1" fillId="34" borderId="40" xfId="60" applyFont="1" applyFill="1" applyBorder="1" applyAlignment="1" applyProtection="1">
      <alignment horizontal="center"/>
      <protection/>
    </xf>
    <xf numFmtId="166" fontId="14" fillId="33" borderId="27" xfId="60" applyFont="1" applyFill="1" applyBorder="1" applyAlignment="1" applyProtection="1">
      <alignment horizontal="center"/>
      <protection/>
    </xf>
    <xf numFmtId="166" fontId="14" fillId="33" borderId="47" xfId="60" applyFont="1" applyFill="1" applyBorder="1" applyAlignment="1" applyProtection="1">
      <alignment horizontal="center"/>
      <protection/>
    </xf>
    <xf numFmtId="166" fontId="14" fillId="33" borderId="51" xfId="60" applyFont="1" applyFill="1" applyBorder="1" applyAlignment="1" applyProtection="1">
      <alignment horizontal="center"/>
      <protection/>
    </xf>
    <xf numFmtId="166" fontId="1" fillId="34" borderId="22" xfId="60" applyFont="1" applyFill="1" applyBorder="1" applyAlignment="1" applyProtection="1">
      <alignment horizontal="center"/>
      <protection/>
    </xf>
    <xf numFmtId="166" fontId="1" fillId="34" borderId="0" xfId="60" applyFont="1" applyFill="1" applyBorder="1" applyAlignment="1" applyProtection="1">
      <alignment horizontal="center"/>
      <protection/>
    </xf>
    <xf numFmtId="166" fontId="1" fillId="34" borderId="35" xfId="60" applyFont="1" applyFill="1" applyBorder="1" applyAlignment="1" applyProtection="1">
      <alignment horizontal="center"/>
      <protection/>
    </xf>
    <xf numFmtId="166" fontId="1" fillId="34" borderId="103" xfId="60" applyFont="1" applyFill="1" applyBorder="1" applyAlignment="1" applyProtection="1">
      <alignment horizontal="center"/>
      <protection/>
    </xf>
    <xf numFmtId="166" fontId="1" fillId="34" borderId="44" xfId="60" applyFont="1" applyFill="1" applyBorder="1" applyAlignment="1" applyProtection="1">
      <alignment horizontal="center"/>
      <protection/>
    </xf>
    <xf numFmtId="166" fontId="0" fillId="33" borderId="0" xfId="60" applyFont="1" applyFill="1" applyBorder="1" applyAlignment="1" applyProtection="1">
      <alignment horizontal="left"/>
      <protection/>
    </xf>
    <xf numFmtId="166" fontId="10" fillId="35" borderId="102" xfId="60" applyFont="1" applyFill="1" applyBorder="1" applyAlignment="1" applyProtection="1">
      <alignment horizontal="left"/>
      <protection/>
    </xf>
    <xf numFmtId="166" fontId="10" fillId="35" borderId="97" xfId="60" applyFont="1" applyFill="1" applyBorder="1" applyAlignment="1" applyProtection="1">
      <alignment horizontal="left"/>
      <protection/>
    </xf>
    <xf numFmtId="166" fontId="1" fillId="0" borderId="0" xfId="60" applyFont="1" applyFill="1" applyBorder="1" applyAlignment="1" applyProtection="1">
      <alignment horizontal="center"/>
      <protection/>
    </xf>
    <xf numFmtId="166" fontId="4" fillId="33" borderId="0" xfId="60" applyFont="1" applyFill="1" applyBorder="1" applyAlignment="1" applyProtection="1">
      <alignment horizontal="left"/>
      <protection/>
    </xf>
    <xf numFmtId="0" fontId="0" fillId="0" borderId="13" xfId="0" applyFont="1" applyBorder="1" applyAlignment="1" applyProtection="1">
      <alignment horizontal="left"/>
      <protection/>
    </xf>
    <xf numFmtId="0" fontId="0" fillId="0" borderId="45" xfId="0" applyFont="1" applyBorder="1" applyAlignment="1" applyProtection="1">
      <alignment horizontal="left"/>
      <protection/>
    </xf>
    <xf numFmtId="0" fontId="0" fillId="0" borderId="14" xfId="0" applyFont="1" applyBorder="1" applyAlignment="1" applyProtection="1">
      <alignment horizontal="left"/>
      <protection/>
    </xf>
    <xf numFmtId="0" fontId="1" fillId="0" borderId="103" xfId="0" applyFont="1" applyBorder="1" applyAlignment="1" applyProtection="1">
      <alignment horizontal="center"/>
      <protection/>
    </xf>
    <xf numFmtId="0" fontId="1" fillId="0" borderId="104" xfId="0" applyFont="1" applyBorder="1" applyAlignment="1" applyProtection="1">
      <alignment horizontal="center"/>
      <protection/>
    </xf>
    <xf numFmtId="0" fontId="1" fillId="0" borderId="44" xfId="0" applyFont="1" applyBorder="1" applyAlignment="1" applyProtection="1">
      <alignment horizontal="center"/>
      <protection/>
    </xf>
    <xf numFmtId="0" fontId="1" fillId="36" borderId="26" xfId="0" applyFont="1" applyFill="1" applyBorder="1" applyAlignment="1" applyProtection="1">
      <alignment horizontal="center" wrapText="1"/>
      <protection/>
    </xf>
    <xf numFmtId="0" fontId="1" fillId="36" borderId="56" xfId="0" applyFont="1" applyFill="1" applyBorder="1" applyAlignment="1" applyProtection="1">
      <alignment horizontal="center" wrapText="1"/>
      <protection/>
    </xf>
    <xf numFmtId="0" fontId="1" fillId="36" borderId="22" xfId="0" applyFont="1" applyFill="1" applyBorder="1" applyAlignment="1" applyProtection="1">
      <alignment horizontal="center" wrapText="1"/>
      <protection/>
    </xf>
    <xf numFmtId="0" fontId="1" fillId="36" borderId="0" xfId="0" applyFont="1" applyFill="1" applyBorder="1" applyAlignment="1" applyProtection="1">
      <alignment horizontal="center" wrapText="1"/>
      <protection/>
    </xf>
    <xf numFmtId="0" fontId="1" fillId="36" borderId="58" xfId="0" applyFont="1" applyFill="1" applyBorder="1" applyAlignment="1" applyProtection="1">
      <alignment horizontal="center" wrapText="1"/>
      <protection/>
    </xf>
    <xf numFmtId="0" fontId="1" fillId="36" borderId="53" xfId="0" applyFont="1" applyFill="1" applyBorder="1" applyAlignment="1" applyProtection="1">
      <alignment horizontal="center" wrapText="1"/>
      <protection/>
    </xf>
    <xf numFmtId="0" fontId="0" fillId="33" borderId="13" xfId="0" applyFont="1" applyFill="1" applyBorder="1" applyAlignment="1" applyProtection="1">
      <alignment horizontal="left"/>
      <protection/>
    </xf>
    <xf numFmtId="0" fontId="0" fillId="33" borderId="45" xfId="0" applyFont="1" applyFill="1" applyBorder="1" applyAlignment="1" applyProtection="1">
      <alignment horizontal="left"/>
      <protection/>
    </xf>
    <xf numFmtId="0" fontId="0" fillId="33" borderId="14" xfId="0" applyFont="1" applyFill="1" applyBorder="1" applyAlignment="1" applyProtection="1">
      <alignment horizontal="left"/>
      <protection/>
    </xf>
    <xf numFmtId="0" fontId="1" fillId="33" borderId="103" xfId="0" applyFont="1" applyFill="1" applyBorder="1" applyAlignment="1" applyProtection="1">
      <alignment horizontal="center"/>
      <protection/>
    </xf>
    <xf numFmtId="0" fontId="1" fillId="33" borderId="104" xfId="0" applyFont="1" applyFill="1" applyBorder="1" applyAlignment="1" applyProtection="1">
      <alignment horizontal="center"/>
      <protection/>
    </xf>
    <xf numFmtId="0" fontId="1" fillId="33" borderId="44"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36" borderId="10" xfId="0" applyFont="1" applyFill="1" applyBorder="1" applyAlignment="1" applyProtection="1">
      <alignment horizontal="center" wrapText="1"/>
      <protection/>
    </xf>
    <xf numFmtId="0" fontId="1" fillId="34" borderId="36" xfId="0" applyFont="1" applyFill="1" applyBorder="1" applyAlignment="1" applyProtection="1">
      <alignment horizontal="center" wrapText="1"/>
      <protection/>
    </xf>
    <xf numFmtId="0" fontId="2" fillId="33" borderId="90" xfId="0" applyFont="1" applyFill="1" applyBorder="1" applyAlignment="1" applyProtection="1">
      <alignment horizontal="center"/>
      <protection/>
    </xf>
    <xf numFmtId="0" fontId="2" fillId="33" borderId="59" xfId="0" applyFont="1" applyFill="1" applyBorder="1" applyAlignment="1" applyProtection="1">
      <alignment horizontal="center"/>
      <protection/>
    </xf>
    <xf numFmtId="0" fontId="2" fillId="33" borderId="47" xfId="0" applyFont="1" applyFill="1" applyBorder="1" applyAlignment="1" applyProtection="1">
      <alignment horizontal="center"/>
      <protection/>
    </xf>
    <xf numFmtId="0" fontId="2" fillId="33" borderId="83" xfId="0" applyFont="1" applyFill="1" applyBorder="1" applyAlignment="1" applyProtection="1">
      <alignment horizontal="center"/>
      <protection/>
    </xf>
    <xf numFmtId="0" fontId="1" fillId="34" borderId="53" xfId="0" applyFont="1" applyFill="1" applyBorder="1" applyAlignment="1" applyProtection="1">
      <alignment horizontal="center"/>
      <protection/>
    </xf>
    <xf numFmtId="0" fontId="1" fillId="34" borderId="35" xfId="0" applyFont="1" applyFill="1" applyBorder="1" applyAlignment="1" applyProtection="1">
      <alignment horizontal="center"/>
      <protection/>
    </xf>
    <xf numFmtId="0" fontId="5" fillId="16" borderId="13" xfId="0" applyFont="1" applyFill="1" applyBorder="1" applyAlignment="1" applyProtection="1">
      <alignment horizontal="left" wrapText="1"/>
      <protection/>
    </xf>
    <xf numFmtId="0" fontId="5" fillId="16" borderId="45" xfId="0" applyFont="1" applyFill="1" applyBorder="1" applyAlignment="1" applyProtection="1">
      <alignment horizontal="left" wrapText="1"/>
      <protection/>
    </xf>
    <xf numFmtId="0" fontId="1" fillId="33" borderId="90" xfId="0" applyFont="1" applyFill="1" applyBorder="1" applyAlignment="1" applyProtection="1">
      <alignment horizontal="center"/>
      <protection/>
    </xf>
    <xf numFmtId="0" fontId="1" fillId="33" borderId="59" xfId="0" applyFont="1" applyFill="1" applyBorder="1" applyAlignment="1" applyProtection="1">
      <alignment horizontal="center"/>
      <protection/>
    </xf>
    <xf numFmtId="0" fontId="1" fillId="33" borderId="83" xfId="0" applyFont="1" applyFill="1" applyBorder="1" applyAlignment="1" applyProtection="1">
      <alignment horizontal="center"/>
      <protection/>
    </xf>
    <xf numFmtId="0" fontId="1" fillId="34" borderId="13" xfId="0" applyFont="1" applyFill="1" applyBorder="1" applyAlignment="1" applyProtection="1">
      <alignment horizontal="center" wrapText="1"/>
      <protection/>
    </xf>
    <xf numFmtId="0" fontId="1" fillId="34" borderId="45" xfId="0" applyFont="1" applyFill="1" applyBorder="1" applyAlignment="1" applyProtection="1">
      <alignment horizontal="center" wrapText="1"/>
      <protection/>
    </xf>
    <xf numFmtId="0" fontId="1" fillId="34" borderId="14" xfId="0" applyFont="1" applyFill="1" applyBorder="1" applyAlignment="1" applyProtection="1">
      <alignment horizontal="center" wrapText="1"/>
      <protection/>
    </xf>
    <xf numFmtId="0" fontId="1" fillId="36" borderId="11" xfId="0" applyFont="1" applyFill="1" applyBorder="1" applyAlignment="1" applyProtection="1">
      <alignment horizontal="center" wrapText="1"/>
      <protection/>
    </xf>
    <xf numFmtId="0" fontId="1" fillId="34" borderId="98" xfId="0" applyFont="1" applyFill="1" applyBorder="1" applyAlignment="1" applyProtection="1">
      <alignment horizontal="center" wrapText="1"/>
      <protection/>
    </xf>
    <xf numFmtId="0" fontId="1" fillId="34" borderId="59" xfId="0" applyFont="1" applyFill="1" applyBorder="1" applyAlignment="1" applyProtection="1">
      <alignment horizontal="center" wrapText="1"/>
      <protection/>
    </xf>
    <xf numFmtId="0" fontId="1" fillId="34" borderId="91" xfId="0" applyFont="1" applyFill="1" applyBorder="1" applyAlignment="1" applyProtection="1">
      <alignment horizontal="center" wrapText="1"/>
      <protection/>
    </xf>
    <xf numFmtId="0" fontId="0" fillId="0" borderId="0" xfId="0" applyFont="1" applyBorder="1" applyAlignment="1" applyProtection="1">
      <alignment horizontal="center"/>
      <protection/>
    </xf>
    <xf numFmtId="0" fontId="1" fillId="34" borderId="12" xfId="0" applyFont="1" applyFill="1" applyBorder="1" applyAlignment="1" applyProtection="1">
      <alignment horizontal="center" wrapText="1"/>
      <protection/>
    </xf>
    <xf numFmtId="14" fontId="1" fillId="33" borderId="47" xfId="59" applyNumberFormat="1" applyFont="1" applyFill="1" applyBorder="1" applyAlignment="1" applyProtection="1">
      <alignment horizontal="center"/>
      <protection/>
    </xf>
    <xf numFmtId="164" fontId="1" fillId="33" borderId="23" xfId="42" applyNumberFormat="1" applyFont="1" applyFill="1" applyBorder="1" applyAlignment="1" applyProtection="1">
      <alignment horizontal="right" wrapText="1"/>
      <protection/>
    </xf>
    <xf numFmtId="164" fontId="1" fillId="33" borderId="16" xfId="42" applyNumberFormat="1" applyFont="1" applyFill="1" applyBorder="1" applyAlignment="1" applyProtection="1">
      <alignment horizontal="right" wrapText="1"/>
      <protection/>
    </xf>
    <xf numFmtId="165" fontId="1" fillId="0" borderId="0" xfId="59" applyFont="1" applyFill="1" applyBorder="1" applyAlignment="1" applyProtection="1">
      <alignment horizontal="left" wrapText="1"/>
      <protection/>
    </xf>
    <xf numFmtId="165" fontId="1" fillId="33" borderId="0" xfId="59" applyFont="1" applyFill="1" applyBorder="1" applyAlignment="1" applyProtection="1">
      <alignment horizontal="left" wrapText="1"/>
      <protection/>
    </xf>
    <xf numFmtId="164" fontId="1" fillId="33" borderId="10" xfId="42" applyNumberFormat="1" applyFont="1" applyFill="1" applyBorder="1" applyAlignment="1" applyProtection="1">
      <alignment horizontal="right"/>
      <protection/>
    </xf>
    <xf numFmtId="164" fontId="1" fillId="33" borderId="17" xfId="42" applyNumberFormat="1" applyFont="1" applyFill="1" applyBorder="1" applyAlignment="1" applyProtection="1">
      <alignment horizontal="right"/>
      <protection/>
    </xf>
    <xf numFmtId="165" fontId="1" fillId="33" borderId="0" xfId="59" applyFont="1" applyFill="1" applyBorder="1" applyAlignment="1" applyProtection="1">
      <alignment wrapText="1"/>
      <protection/>
    </xf>
    <xf numFmtId="165" fontId="1" fillId="34" borderId="60" xfId="59" applyFont="1" applyFill="1" applyBorder="1" applyAlignment="1" applyProtection="1">
      <alignment horizontal="center"/>
      <protection/>
    </xf>
    <xf numFmtId="165" fontId="1" fillId="34" borderId="57" xfId="59" applyFont="1" applyFill="1" applyBorder="1" applyAlignment="1" applyProtection="1">
      <alignment horizontal="center"/>
      <protection/>
    </xf>
    <xf numFmtId="165" fontId="1" fillId="34" borderId="88" xfId="59" applyFont="1" applyFill="1" applyBorder="1" applyAlignment="1" applyProtection="1">
      <alignment horizontal="center"/>
      <protection/>
    </xf>
    <xf numFmtId="10" fontId="1" fillId="33" borderId="10" xfId="63" applyNumberFormat="1" applyFont="1" applyFill="1" applyBorder="1" applyAlignment="1" applyProtection="1">
      <alignment horizontal="right"/>
      <protection/>
    </xf>
    <xf numFmtId="10" fontId="1" fillId="33" borderId="17" xfId="63" applyNumberFormat="1" applyFont="1" applyFill="1" applyBorder="1" applyAlignment="1" applyProtection="1">
      <alignment horizontal="right"/>
      <protection/>
    </xf>
    <xf numFmtId="41" fontId="1" fillId="33" borderId="0" xfId="59" applyNumberFormat="1" applyFont="1" applyFill="1" applyBorder="1" applyAlignment="1" applyProtection="1">
      <alignment horizontal="left" vertical="top"/>
      <protection locked="0"/>
    </xf>
    <xf numFmtId="41" fontId="1" fillId="33" borderId="35" xfId="59" applyNumberFormat="1" applyFont="1" applyFill="1" applyBorder="1" applyAlignment="1" applyProtection="1">
      <alignment horizontal="left" vertical="top"/>
      <protection locked="0"/>
    </xf>
    <xf numFmtId="165" fontId="0" fillId="33" borderId="24" xfId="59" applyFont="1" applyFill="1" applyBorder="1" applyAlignment="1" applyProtection="1">
      <alignment horizontal="left" vertical="top" wrapText="1"/>
      <protection locked="0"/>
    </xf>
    <xf numFmtId="165" fontId="0" fillId="33" borderId="30" xfId="59" applyFont="1" applyFill="1" applyBorder="1" applyAlignment="1" applyProtection="1">
      <alignment horizontal="left" vertical="top" wrapText="1"/>
      <protection locked="0"/>
    </xf>
    <xf numFmtId="165" fontId="0" fillId="33" borderId="48" xfId="59" applyFont="1" applyFill="1" applyBorder="1" applyAlignment="1" applyProtection="1">
      <alignment horizontal="left" vertical="top" wrapText="1"/>
      <protection locked="0"/>
    </xf>
    <xf numFmtId="165" fontId="0" fillId="33" borderId="0" xfId="59" applyFont="1" applyFill="1" applyAlignment="1" applyProtection="1">
      <alignment horizontal="center"/>
      <protection/>
    </xf>
    <xf numFmtId="165" fontId="1" fillId="33" borderId="0" xfId="59" applyFont="1" applyFill="1" applyBorder="1" applyAlignment="1" applyProtection="1">
      <alignment horizontal="right"/>
      <protection/>
    </xf>
    <xf numFmtId="165" fontId="1" fillId="33" borderId="35" xfId="59" applyFont="1" applyFill="1" applyBorder="1" applyAlignment="1" applyProtection="1">
      <alignment horizontal="right"/>
      <protection/>
    </xf>
    <xf numFmtId="164" fontId="1" fillId="33" borderId="0" xfId="42" applyNumberFormat="1" applyFont="1" applyFill="1" applyBorder="1" applyAlignment="1" applyProtection="1">
      <alignment horizontal="right"/>
      <protection/>
    </xf>
    <xf numFmtId="164" fontId="1" fillId="33" borderId="35" xfId="42" applyNumberFormat="1" applyFont="1" applyFill="1" applyBorder="1" applyAlignment="1" applyProtection="1">
      <alignment horizontal="right"/>
      <protection/>
    </xf>
    <xf numFmtId="164" fontId="1" fillId="33" borderId="13" xfId="42" applyNumberFormat="1" applyFont="1" applyFill="1" applyBorder="1" applyAlignment="1" applyProtection="1">
      <alignment horizontal="right"/>
      <protection/>
    </xf>
    <xf numFmtId="164" fontId="1" fillId="33" borderId="45" xfId="42" applyNumberFormat="1" applyFont="1" applyFill="1" applyBorder="1" applyAlignment="1" applyProtection="1">
      <alignment horizontal="right"/>
      <protection/>
    </xf>
    <xf numFmtId="164" fontId="1" fillId="33" borderId="61" xfId="42" applyNumberFormat="1" applyFont="1" applyFill="1" applyBorder="1" applyAlignment="1" applyProtection="1">
      <alignment horizontal="right"/>
      <protection/>
    </xf>
    <xf numFmtId="164" fontId="1" fillId="33" borderId="40" xfId="42" applyNumberFormat="1" applyFont="1" applyFill="1" applyBorder="1" applyAlignment="1" applyProtection="1">
      <alignment horizontal="right"/>
      <protection/>
    </xf>
    <xf numFmtId="164" fontId="1" fillId="33" borderId="81" xfId="42" applyNumberFormat="1" applyFont="1" applyFill="1" applyBorder="1" applyAlignment="1" applyProtection="1">
      <alignment horizontal="right"/>
      <protection/>
    </xf>
    <xf numFmtId="165" fontId="1" fillId="33" borderId="0" xfId="59" applyFont="1" applyFill="1" applyBorder="1" applyAlignment="1" applyProtection="1">
      <alignment horizontal="left"/>
      <protection/>
    </xf>
    <xf numFmtId="43" fontId="1" fillId="33" borderId="40" xfId="42" applyFont="1" applyFill="1" applyBorder="1" applyAlignment="1" applyProtection="1">
      <alignment horizontal="right"/>
      <protection/>
    </xf>
    <xf numFmtId="43" fontId="1" fillId="33" borderId="81" xfId="42" applyFont="1" applyFill="1" applyBorder="1" applyAlignment="1" applyProtection="1">
      <alignment horizontal="right"/>
      <protection/>
    </xf>
    <xf numFmtId="165" fontId="0" fillId="33" borderId="0" xfId="59" applyFont="1" applyFill="1" applyBorder="1" applyAlignment="1" applyProtection="1">
      <alignment horizontal="right"/>
      <protection/>
    </xf>
    <xf numFmtId="165" fontId="0" fillId="33" borderId="35" xfId="59" applyFont="1" applyFill="1" applyBorder="1" applyAlignment="1" applyProtection="1">
      <alignment horizontal="right"/>
      <protection/>
    </xf>
    <xf numFmtId="164" fontId="1" fillId="33" borderId="10" xfId="42" applyNumberFormat="1" applyFont="1" applyFill="1" applyBorder="1" applyAlignment="1" applyProtection="1">
      <alignment horizontal="right" wrapText="1"/>
      <protection/>
    </xf>
    <xf numFmtId="164" fontId="1" fillId="33" borderId="17" xfId="42" applyNumberFormat="1" applyFont="1" applyFill="1" applyBorder="1" applyAlignment="1" applyProtection="1">
      <alignment horizontal="right" wrapText="1"/>
      <protection/>
    </xf>
    <xf numFmtId="0" fontId="1" fillId="34" borderId="104" xfId="0" applyFont="1" applyFill="1" applyBorder="1" applyAlignment="1" applyProtection="1">
      <alignment horizontal="center" wrapText="1"/>
      <protection/>
    </xf>
    <xf numFmtId="0" fontId="1" fillId="34" borderId="20" xfId="0" applyFont="1" applyFill="1" applyBorder="1" applyAlignment="1" applyProtection="1">
      <alignment horizontal="center" wrapText="1"/>
      <protection/>
    </xf>
    <xf numFmtId="0" fontId="0" fillId="33" borderId="0"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33" borderId="0" xfId="0" applyFont="1" applyFill="1" applyAlignment="1" applyProtection="1">
      <alignment horizontal="right"/>
      <protection/>
    </xf>
    <xf numFmtId="37" fontId="0" fillId="33" borderId="33" xfId="59" applyNumberFormat="1" applyFont="1" applyFill="1" applyBorder="1" applyAlignment="1" applyProtection="1">
      <alignment wrapText="1"/>
      <protection/>
    </xf>
    <xf numFmtId="37" fontId="0" fillId="33" borderId="34" xfId="59" applyNumberFormat="1" applyFont="1" applyFill="1" applyBorder="1" applyAlignment="1" applyProtection="1">
      <alignment wrapText="1"/>
      <protection/>
    </xf>
    <xf numFmtId="37" fontId="1" fillId="33" borderId="40" xfId="59" applyNumberFormat="1" applyFont="1" applyFill="1" applyBorder="1" applyAlignment="1" applyProtection="1">
      <alignment wrapText="1"/>
      <protection/>
    </xf>
    <xf numFmtId="37" fontId="1" fillId="33" borderId="33" xfId="59" applyNumberFormat="1" applyFont="1" applyFill="1" applyBorder="1" applyAlignment="1" applyProtection="1">
      <alignment wrapText="1"/>
      <protection/>
    </xf>
    <xf numFmtId="37" fontId="1" fillId="33" borderId="34" xfId="59" applyNumberFormat="1" applyFont="1" applyFill="1" applyBorder="1" applyAlignment="1" applyProtection="1">
      <alignment wrapText="1"/>
      <protection/>
    </xf>
    <xf numFmtId="165" fontId="1" fillId="33" borderId="45" xfId="59" applyFont="1" applyFill="1" applyBorder="1" applyAlignment="1" applyProtection="1">
      <alignment horizontal="center" wrapText="1"/>
      <protection/>
    </xf>
    <xf numFmtId="165" fontId="1" fillId="33" borderId="53" xfId="59" applyFont="1" applyFill="1" applyBorder="1" applyAlignment="1" applyProtection="1">
      <alignment horizontal="center" wrapText="1"/>
      <protection/>
    </xf>
    <xf numFmtId="37" fontId="0" fillId="33" borderId="10" xfId="59" applyNumberFormat="1" applyFont="1" applyFill="1" applyBorder="1" applyAlignment="1" applyProtection="1">
      <alignment wrapText="1"/>
      <protection/>
    </xf>
    <xf numFmtId="165" fontId="1" fillId="33" borderId="0" xfId="59" applyFont="1" applyFill="1" applyBorder="1" applyAlignment="1" applyProtection="1">
      <alignment horizontal="center" wrapText="1"/>
      <protection/>
    </xf>
    <xf numFmtId="165" fontId="1" fillId="33" borderId="35" xfId="59" applyFont="1" applyFill="1" applyBorder="1" applyAlignment="1" applyProtection="1">
      <alignment horizontal="center" wrapText="1"/>
      <protection/>
    </xf>
    <xf numFmtId="37" fontId="0" fillId="33" borderId="13" xfId="59" applyNumberFormat="1" applyFont="1" applyFill="1" applyBorder="1" applyAlignment="1" applyProtection="1">
      <alignment wrapText="1"/>
      <protection/>
    </xf>
    <xf numFmtId="37" fontId="0" fillId="33" borderId="14" xfId="59" applyNumberFormat="1" applyFont="1" applyFill="1" applyBorder="1" applyAlignment="1" applyProtection="1">
      <alignment wrapText="1"/>
      <protection/>
    </xf>
    <xf numFmtId="37" fontId="0" fillId="33" borderId="37" xfId="59" applyNumberFormat="1" applyFont="1" applyFill="1" applyBorder="1" applyAlignment="1" applyProtection="1">
      <alignment wrapText="1"/>
      <protection/>
    </xf>
    <xf numFmtId="37" fontId="0" fillId="33" borderId="35" xfId="59" applyNumberFormat="1" applyFont="1" applyFill="1" applyBorder="1" applyAlignment="1" applyProtection="1">
      <alignment wrapText="1"/>
      <protection/>
    </xf>
    <xf numFmtId="165" fontId="1" fillId="33" borderId="57" xfId="59" applyFont="1" applyFill="1" applyBorder="1" applyAlignment="1" applyProtection="1">
      <alignment horizontal="left"/>
      <protection/>
    </xf>
    <xf numFmtId="165" fontId="1" fillId="33" borderId="88" xfId="59" applyFont="1" applyFill="1" applyBorder="1" applyAlignment="1" applyProtection="1">
      <alignment horizontal="left"/>
      <protection/>
    </xf>
    <xf numFmtId="165" fontId="1" fillId="36" borderId="60" xfId="59" applyFont="1" applyFill="1" applyBorder="1" applyAlignment="1" applyProtection="1">
      <alignment horizontal="center"/>
      <protection/>
    </xf>
    <xf numFmtId="165" fontId="1" fillId="36" borderId="57" xfId="59" applyFont="1" applyFill="1" applyBorder="1" applyAlignment="1" applyProtection="1">
      <alignment horizontal="center"/>
      <protection/>
    </xf>
    <xf numFmtId="165" fontId="1" fillId="36" borderId="47" xfId="59" applyFont="1" applyFill="1" applyBorder="1" applyAlignment="1" applyProtection="1">
      <alignment horizontal="center"/>
      <protection/>
    </xf>
    <xf numFmtId="165" fontId="1" fillId="36" borderId="51" xfId="59" applyFont="1" applyFill="1" applyBorder="1" applyAlignment="1" applyProtection="1">
      <alignment horizontal="center"/>
      <protection/>
    </xf>
    <xf numFmtId="165" fontId="1" fillId="33" borderId="27" xfId="59" applyFont="1" applyFill="1" applyBorder="1" applyAlignment="1" applyProtection="1">
      <alignment horizontal="center" wrapText="1"/>
      <protection/>
    </xf>
    <xf numFmtId="165" fontId="1" fillId="33" borderId="51" xfId="59" applyFont="1" applyFill="1" applyBorder="1" applyAlignment="1" applyProtection="1">
      <alignment horizontal="center" wrapText="1"/>
      <protection/>
    </xf>
    <xf numFmtId="165" fontId="1" fillId="36" borderId="27" xfId="59" applyFont="1" applyFill="1" applyBorder="1" applyAlignment="1" applyProtection="1">
      <alignment horizontal="center"/>
      <protection/>
    </xf>
    <xf numFmtId="37" fontId="1" fillId="33" borderId="81" xfId="59" applyNumberFormat="1" applyFont="1" applyFill="1" applyBorder="1" applyAlignment="1" applyProtection="1">
      <alignment wrapText="1"/>
      <protection/>
    </xf>
    <xf numFmtId="165" fontId="1" fillId="33" borderId="0" xfId="59" applyFont="1" applyFill="1" applyBorder="1" applyAlignment="1" applyProtection="1">
      <alignment horizontal="left" vertical="center" wrapText="1"/>
      <protection/>
    </xf>
    <xf numFmtId="37" fontId="1" fillId="33" borderId="10" xfId="59" applyNumberFormat="1" applyFont="1" applyFill="1" applyBorder="1" applyAlignment="1" applyProtection="1">
      <alignment wrapText="1"/>
      <protection/>
    </xf>
    <xf numFmtId="37" fontId="1" fillId="33" borderId="17" xfId="59" applyNumberFormat="1" applyFont="1" applyFill="1" applyBorder="1" applyAlignment="1" applyProtection="1">
      <alignment wrapText="1"/>
      <protection/>
    </xf>
    <xf numFmtId="165" fontId="0" fillId="33" borderId="36" xfId="59" applyFont="1" applyFill="1" applyBorder="1" applyAlignment="1" applyProtection="1">
      <alignment horizontal="center" wrapText="1"/>
      <protection/>
    </xf>
    <xf numFmtId="165" fontId="0" fillId="33" borderId="54" xfId="59" applyFont="1" applyFill="1" applyBorder="1" applyAlignment="1" applyProtection="1">
      <alignment horizontal="center" wrapText="1"/>
      <protection/>
    </xf>
    <xf numFmtId="165" fontId="0" fillId="33" borderId="33" xfId="59" applyFont="1" applyFill="1" applyBorder="1" applyAlignment="1" applyProtection="1">
      <alignment horizontal="center" wrapText="1"/>
      <protection/>
    </xf>
    <xf numFmtId="165" fontId="0" fillId="33" borderId="34" xfId="59" applyFont="1" applyFill="1" applyBorder="1" applyAlignment="1" applyProtection="1">
      <alignment horizontal="center" wrapText="1"/>
      <protection/>
    </xf>
    <xf numFmtId="37" fontId="1" fillId="33" borderId="13" xfId="59" applyNumberFormat="1" applyFont="1" applyFill="1" applyBorder="1" applyAlignment="1" applyProtection="1">
      <alignment wrapText="1"/>
      <protection/>
    </xf>
    <xf numFmtId="37" fontId="1" fillId="33" borderId="61" xfId="59" applyNumberFormat="1" applyFont="1" applyFill="1" applyBorder="1" applyAlignment="1" applyProtection="1">
      <alignment wrapText="1"/>
      <protection/>
    </xf>
    <xf numFmtId="165" fontId="1" fillId="33" borderId="60" xfId="59" applyFont="1" applyFill="1" applyBorder="1" applyAlignment="1" applyProtection="1">
      <alignment horizontal="left"/>
      <protection/>
    </xf>
    <xf numFmtId="165" fontId="0" fillId="33" borderId="39" xfId="59" applyFont="1" applyFill="1" applyBorder="1" applyAlignment="1" applyProtection="1">
      <alignment horizontal="center" wrapText="1"/>
      <protection/>
    </xf>
    <xf numFmtId="165" fontId="0" fillId="33" borderId="15" xfId="59" applyFont="1" applyFill="1" applyBorder="1" applyAlignment="1" applyProtection="1">
      <alignment horizontal="center" wrapText="1"/>
      <protection/>
    </xf>
    <xf numFmtId="165" fontId="0" fillId="33" borderId="0" xfId="59" applyFont="1" applyFill="1" applyBorder="1" applyAlignment="1" applyProtection="1">
      <alignment horizontal="center" wrapText="1"/>
      <protection/>
    </xf>
    <xf numFmtId="165" fontId="0" fillId="33" borderId="35" xfId="59" applyFont="1" applyFill="1" applyBorder="1" applyAlignment="1" applyProtection="1">
      <alignment horizontal="center" wrapText="1"/>
      <protection/>
    </xf>
    <xf numFmtId="165" fontId="1" fillId="33" borderId="0" xfId="59" applyFont="1" applyFill="1" applyBorder="1" applyAlignment="1" applyProtection="1">
      <alignment horizontal="center"/>
      <protection/>
    </xf>
    <xf numFmtId="165" fontId="0" fillId="33" borderId="60" xfId="59" applyFont="1" applyFill="1" applyBorder="1" applyAlignment="1" applyProtection="1">
      <alignment horizontal="left" vertical="top" wrapText="1"/>
      <protection/>
    </xf>
    <xf numFmtId="165" fontId="0" fillId="33" borderId="57" xfId="59" applyFont="1" applyFill="1" applyBorder="1" applyAlignment="1" applyProtection="1">
      <alignment horizontal="left" vertical="top" wrapText="1"/>
      <protection/>
    </xf>
    <xf numFmtId="165" fontId="0" fillId="33" borderId="47" xfId="59" applyFont="1" applyFill="1" applyBorder="1" applyAlignment="1" applyProtection="1">
      <alignment horizontal="left" vertical="top" wrapText="1"/>
      <protection/>
    </xf>
    <xf numFmtId="165" fontId="0" fillId="33" borderId="88" xfId="59" applyFont="1" applyFill="1" applyBorder="1" applyAlignment="1" applyProtection="1">
      <alignment horizontal="left" vertical="top" wrapText="1"/>
      <protection/>
    </xf>
    <xf numFmtId="165" fontId="0" fillId="33" borderId="20" xfId="59" applyFont="1" applyFill="1" applyBorder="1" applyAlignment="1" applyProtection="1">
      <alignment horizontal="center" vertical="top" wrapText="1"/>
      <protection/>
    </xf>
    <xf numFmtId="165" fontId="0" fillId="33" borderId="45" xfId="59" applyFont="1" applyFill="1" applyBorder="1" applyAlignment="1" applyProtection="1">
      <alignment horizontal="center" vertical="top" wrapText="1"/>
      <protection/>
    </xf>
    <xf numFmtId="165" fontId="0" fillId="33" borderId="14" xfId="59" applyFont="1" applyFill="1" applyBorder="1" applyAlignment="1" applyProtection="1">
      <alignment horizontal="center" vertical="top" wrapText="1"/>
      <protection/>
    </xf>
    <xf numFmtId="165" fontId="0" fillId="33" borderId="74" xfId="59" applyFont="1" applyFill="1" applyBorder="1" applyAlignment="1" applyProtection="1">
      <alignment horizontal="center" vertical="top" wrapText="1"/>
      <protection/>
    </xf>
    <xf numFmtId="165" fontId="0" fillId="33" borderId="42" xfId="59" applyFont="1" applyFill="1" applyBorder="1" applyAlignment="1" applyProtection="1">
      <alignment horizontal="center" vertical="top" wrapText="1"/>
      <protection/>
    </xf>
    <xf numFmtId="165" fontId="0" fillId="33" borderId="43" xfId="59" applyFont="1" applyFill="1" applyBorder="1" applyAlignment="1" applyProtection="1">
      <alignment horizontal="center" vertical="top" wrapText="1"/>
      <protection/>
    </xf>
    <xf numFmtId="165" fontId="0" fillId="33" borderId="20" xfId="59" applyFont="1" applyFill="1" applyBorder="1" applyAlignment="1" applyProtection="1">
      <alignment horizontal="center" vertical="top"/>
      <protection/>
    </xf>
    <xf numFmtId="165" fontId="0" fillId="33" borderId="45" xfId="59" applyFont="1" applyFill="1" applyBorder="1" applyAlignment="1" applyProtection="1">
      <alignment horizontal="center" vertical="top"/>
      <protection/>
    </xf>
    <xf numFmtId="165" fontId="0" fillId="33" borderId="14" xfId="59" applyFont="1" applyFill="1" applyBorder="1" applyAlignment="1" applyProtection="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C90-FRO" xfId="59"/>
    <cellStyle name="Normal_CC90-WS1"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2"/>
  <sheetViews>
    <sheetView showGridLines="0" tabSelected="1" workbookViewId="0" topLeftCell="A1">
      <selection activeCell="A7" sqref="A7:N7"/>
    </sheetView>
  </sheetViews>
  <sheetFormatPr defaultColWidth="9.7109375" defaultRowHeight="12.75"/>
  <cols>
    <col min="1" max="1" width="5.28125" style="97" customWidth="1"/>
    <col min="2" max="2" width="9.7109375" style="97" customWidth="1"/>
    <col min="3" max="3" width="1.7109375" style="97" customWidth="1"/>
    <col min="4" max="4" width="10.7109375" style="97" customWidth="1"/>
    <col min="5" max="6" width="9.7109375" style="97" customWidth="1"/>
    <col min="7" max="7" width="1.7109375" style="97" customWidth="1"/>
    <col min="8" max="8" width="10.57421875" style="97" customWidth="1"/>
    <col min="9" max="9" width="10.8515625" style="97" customWidth="1"/>
    <col min="10" max="10" width="9.7109375" style="97" customWidth="1"/>
    <col min="11" max="11" width="1.7109375" style="97" customWidth="1"/>
    <col min="12" max="12" width="10.140625" style="97" bestFit="1" customWidth="1"/>
    <col min="13" max="13" width="9.7109375" style="97" customWidth="1"/>
    <col min="14" max="14" width="11.8515625" style="97" customWidth="1"/>
    <col min="15" max="16384" width="9.7109375" style="98" customWidth="1"/>
  </cols>
  <sheetData>
    <row r="1" spans="1:14" ht="15">
      <c r="A1" s="102"/>
      <c r="B1" s="613"/>
      <c r="C1" s="613"/>
      <c r="D1" s="613"/>
      <c r="E1" s="613"/>
      <c r="F1" s="613"/>
      <c r="G1" s="613"/>
      <c r="H1" s="613"/>
      <c r="I1" s="613"/>
      <c r="J1" s="613"/>
      <c r="K1" s="613"/>
      <c r="L1" s="613"/>
      <c r="M1" s="613"/>
      <c r="N1" s="613"/>
    </row>
    <row r="2" spans="1:14" ht="15">
      <c r="A2" s="608" t="s">
        <v>43</v>
      </c>
      <c r="B2" s="608"/>
      <c r="C2" s="608"/>
      <c r="D2" s="608"/>
      <c r="E2" s="608"/>
      <c r="F2" s="608"/>
      <c r="G2" s="608"/>
      <c r="H2" s="608"/>
      <c r="I2" s="608"/>
      <c r="J2" s="608"/>
      <c r="K2" s="608"/>
      <c r="L2" s="608"/>
      <c r="M2" s="608"/>
      <c r="N2" s="608"/>
    </row>
    <row r="3" spans="1:14" ht="15">
      <c r="A3" s="608" t="s">
        <v>44</v>
      </c>
      <c r="B3" s="608"/>
      <c r="C3" s="608"/>
      <c r="D3" s="608"/>
      <c r="E3" s="608"/>
      <c r="F3" s="608"/>
      <c r="G3" s="608"/>
      <c r="H3" s="608"/>
      <c r="I3" s="608"/>
      <c r="J3" s="608"/>
      <c r="K3" s="608"/>
      <c r="L3" s="608"/>
      <c r="M3" s="608"/>
      <c r="N3" s="608"/>
    </row>
    <row r="4" spans="1:14" ht="15">
      <c r="A4" s="608" t="s">
        <v>357</v>
      </c>
      <c r="B4" s="608"/>
      <c r="C4" s="608"/>
      <c r="D4" s="608"/>
      <c r="E4" s="608"/>
      <c r="F4" s="608"/>
      <c r="G4" s="608"/>
      <c r="H4" s="608"/>
      <c r="I4" s="608"/>
      <c r="J4" s="608"/>
      <c r="K4" s="608"/>
      <c r="L4" s="608"/>
      <c r="M4" s="608"/>
      <c r="N4" s="608"/>
    </row>
    <row r="5" spans="1:14" ht="11.25" customHeight="1">
      <c r="A5" s="101"/>
      <c r="B5" s="102"/>
      <c r="C5" s="101"/>
      <c r="D5" s="101"/>
      <c r="E5" s="101"/>
      <c r="F5" s="101"/>
      <c r="G5" s="101"/>
      <c r="H5" s="101"/>
      <c r="I5" s="101"/>
      <c r="J5" s="101"/>
      <c r="K5" s="101"/>
      <c r="L5" s="101"/>
      <c r="M5" s="101"/>
      <c r="N5" s="101"/>
    </row>
    <row r="6" spans="1:14" ht="15">
      <c r="A6" s="608" t="s">
        <v>45</v>
      </c>
      <c r="B6" s="608"/>
      <c r="C6" s="608"/>
      <c r="D6" s="608"/>
      <c r="E6" s="608"/>
      <c r="F6" s="608"/>
      <c r="G6" s="608"/>
      <c r="H6" s="608"/>
      <c r="I6" s="608"/>
      <c r="J6" s="608"/>
      <c r="K6" s="608"/>
      <c r="L6" s="608"/>
      <c r="M6" s="608"/>
      <c r="N6" s="608"/>
    </row>
    <row r="7" spans="1:14" ht="15">
      <c r="A7" s="608" t="s">
        <v>344</v>
      </c>
      <c r="B7" s="608"/>
      <c r="C7" s="608"/>
      <c r="D7" s="608"/>
      <c r="E7" s="608"/>
      <c r="F7" s="608"/>
      <c r="G7" s="608"/>
      <c r="H7" s="608"/>
      <c r="I7" s="608"/>
      <c r="J7" s="608"/>
      <c r="K7" s="608"/>
      <c r="L7" s="608"/>
      <c r="M7" s="608"/>
      <c r="N7" s="608"/>
    </row>
    <row r="8" spans="2:14" ht="12.75">
      <c r="B8" s="143" t="s">
        <v>337</v>
      </c>
      <c r="C8" s="144"/>
      <c r="D8" s="145"/>
      <c r="E8" s="99"/>
      <c r="F8" s="99"/>
      <c r="G8" s="99"/>
      <c r="H8" s="99"/>
      <c r="I8" s="99"/>
      <c r="J8" s="99"/>
      <c r="K8" s="99"/>
      <c r="L8" s="99"/>
      <c r="M8" s="99"/>
      <c r="N8" s="99"/>
    </row>
    <row r="9" spans="2:14" ht="12.75">
      <c r="B9" s="146" t="s">
        <v>338</v>
      </c>
      <c r="C9" s="96"/>
      <c r="D9" s="147"/>
      <c r="E9" s="99"/>
      <c r="F9" s="153" t="s">
        <v>3</v>
      </c>
      <c r="G9" s="99"/>
      <c r="H9" s="523"/>
      <c r="I9" s="523"/>
      <c r="J9" s="523"/>
      <c r="L9" s="99"/>
      <c r="M9" s="99"/>
      <c r="N9" s="99"/>
    </row>
    <row r="10" spans="2:14" ht="12.75">
      <c r="B10" s="148"/>
      <c r="C10" s="96"/>
      <c r="D10" s="147"/>
      <c r="E10" s="99"/>
      <c r="F10" s="99"/>
      <c r="G10" s="99"/>
      <c r="H10" s="99"/>
      <c r="I10" s="99"/>
      <c r="J10" s="99"/>
      <c r="L10" s="99"/>
      <c r="M10" s="99"/>
      <c r="N10" s="99"/>
    </row>
    <row r="11" spans="2:14" ht="12.75">
      <c r="B11" s="522"/>
      <c r="C11" s="96" t="s">
        <v>339</v>
      </c>
      <c r="D11" s="147"/>
      <c r="E11" s="99"/>
      <c r="F11" s="153" t="s">
        <v>4</v>
      </c>
      <c r="G11" s="99"/>
      <c r="H11" s="523"/>
      <c r="I11" s="523"/>
      <c r="J11" s="523"/>
      <c r="L11" s="99"/>
      <c r="M11" s="99"/>
      <c r="N11" s="99"/>
    </row>
    <row r="12" spans="2:14" ht="12.75">
      <c r="B12" s="522"/>
      <c r="C12" s="96" t="s">
        <v>340</v>
      </c>
      <c r="D12" s="151"/>
      <c r="E12" s="100"/>
      <c r="F12" s="100"/>
      <c r="G12" s="100"/>
      <c r="H12" s="100"/>
      <c r="I12" s="100"/>
      <c r="J12" s="100"/>
      <c r="K12" s="100"/>
      <c r="L12" s="100"/>
      <c r="M12" s="100"/>
      <c r="N12" s="100"/>
    </row>
    <row r="13" spans="2:14" ht="12.75">
      <c r="B13" s="149"/>
      <c r="C13" s="152"/>
      <c r="D13" s="150"/>
      <c r="E13" s="100"/>
      <c r="F13" s="100"/>
      <c r="G13" s="100"/>
      <c r="H13" s="100"/>
      <c r="I13" s="100"/>
      <c r="J13" s="100"/>
      <c r="K13" s="100"/>
      <c r="L13" s="100"/>
      <c r="M13" s="100"/>
      <c r="N13" s="100"/>
    </row>
    <row r="14" spans="2:14" ht="7.5" customHeight="1" thickBot="1">
      <c r="B14" s="100"/>
      <c r="C14" s="100"/>
      <c r="D14" s="100"/>
      <c r="E14" s="100"/>
      <c r="F14" s="100"/>
      <c r="G14" s="100"/>
      <c r="H14" s="100"/>
      <c r="I14" s="100"/>
      <c r="J14" s="100"/>
      <c r="K14" s="100"/>
      <c r="L14" s="100"/>
      <c r="M14" s="100"/>
      <c r="N14" s="100"/>
    </row>
    <row r="15" spans="1:14" ht="23.25" customHeight="1">
      <c r="A15" s="103" t="s">
        <v>46</v>
      </c>
      <c r="B15" s="104" t="s">
        <v>335</v>
      </c>
      <c r="C15" s="105"/>
      <c r="D15" s="105"/>
      <c r="E15" s="614"/>
      <c r="F15" s="614"/>
      <c r="G15" s="614"/>
      <c r="H15" s="614"/>
      <c r="I15" s="614"/>
      <c r="J15" s="614"/>
      <c r="K15" s="614"/>
      <c r="L15" s="614"/>
      <c r="M15" s="614"/>
      <c r="N15" s="615"/>
    </row>
    <row r="16" spans="2:14" ht="23.25" customHeight="1">
      <c r="B16" s="106" t="s">
        <v>37</v>
      </c>
      <c r="C16" s="99"/>
      <c r="D16" s="99"/>
      <c r="E16" s="611"/>
      <c r="F16" s="611"/>
      <c r="G16" s="611"/>
      <c r="H16" s="611"/>
      <c r="I16" s="611"/>
      <c r="J16" s="611"/>
      <c r="K16" s="611"/>
      <c r="L16" s="611"/>
      <c r="M16" s="611"/>
      <c r="N16" s="612"/>
    </row>
    <row r="17" spans="2:14" ht="23.25" customHeight="1">
      <c r="B17" s="106" t="s">
        <v>35</v>
      </c>
      <c r="C17" s="99"/>
      <c r="D17" s="99"/>
      <c r="E17" s="611"/>
      <c r="F17" s="611"/>
      <c r="G17" s="611"/>
      <c r="H17" s="611"/>
      <c r="I17" s="611"/>
      <c r="J17" s="611"/>
      <c r="K17" s="611"/>
      <c r="L17" s="611"/>
      <c r="M17" s="611"/>
      <c r="N17" s="612"/>
    </row>
    <row r="18" spans="2:14" ht="23.25" customHeight="1">
      <c r="B18" s="106" t="s">
        <v>38</v>
      </c>
      <c r="C18" s="99"/>
      <c r="D18" s="99"/>
      <c r="E18" s="611"/>
      <c r="F18" s="611"/>
      <c r="G18" s="611"/>
      <c r="H18" s="611"/>
      <c r="I18" s="611"/>
      <c r="J18" s="611"/>
      <c r="K18" s="611"/>
      <c r="L18" s="611"/>
      <c r="M18" s="611"/>
      <c r="N18" s="612"/>
    </row>
    <row r="19" spans="2:14" ht="23.25" customHeight="1">
      <c r="B19" s="106" t="s">
        <v>39</v>
      </c>
      <c r="C19" s="99"/>
      <c r="D19" s="99"/>
      <c r="E19" s="611"/>
      <c r="F19" s="611"/>
      <c r="G19" s="611"/>
      <c r="H19" s="611"/>
      <c r="I19" s="611"/>
      <c r="J19" s="611"/>
      <c r="K19" s="611"/>
      <c r="L19" s="611"/>
      <c r="M19" s="611"/>
      <c r="N19" s="612"/>
    </row>
    <row r="20" spans="2:14" ht="23.25" customHeight="1">
      <c r="B20" s="106" t="s">
        <v>34</v>
      </c>
      <c r="C20" s="99"/>
      <c r="D20" s="99"/>
      <c r="E20" s="611"/>
      <c r="F20" s="611"/>
      <c r="G20" s="611"/>
      <c r="H20" s="611"/>
      <c r="I20" s="611"/>
      <c r="J20" s="611"/>
      <c r="K20" s="611"/>
      <c r="L20" s="611"/>
      <c r="M20" s="611"/>
      <c r="N20" s="612"/>
    </row>
    <row r="21" spans="2:14" ht="15" customHeight="1" thickBot="1">
      <c r="B21" s="107"/>
      <c r="C21" s="108"/>
      <c r="D21" s="108"/>
      <c r="E21" s="108"/>
      <c r="F21" s="108"/>
      <c r="G21" s="108"/>
      <c r="H21" s="108"/>
      <c r="I21" s="108"/>
      <c r="J21" s="108"/>
      <c r="K21" s="108"/>
      <c r="L21" s="108"/>
      <c r="M21" s="108"/>
      <c r="N21" s="109"/>
    </row>
    <row r="22" spans="1:14" ht="12.75">
      <c r="A22" s="103" t="s">
        <v>47</v>
      </c>
      <c r="B22" s="110" t="s">
        <v>332</v>
      </c>
      <c r="C22" s="111"/>
      <c r="D22" s="112"/>
      <c r="E22" s="105"/>
      <c r="F22" s="105"/>
      <c r="G22" s="105"/>
      <c r="H22" s="113"/>
      <c r="I22" s="114" t="s">
        <v>5</v>
      </c>
      <c r="J22" s="112"/>
      <c r="K22" s="112"/>
      <c r="L22" s="112"/>
      <c r="M22" s="115"/>
      <c r="N22" s="116"/>
    </row>
    <row r="23" spans="2:14" ht="12.75">
      <c r="B23" s="117"/>
      <c r="C23" s="118" t="s">
        <v>40</v>
      </c>
      <c r="D23" s="119"/>
      <c r="E23" s="119"/>
      <c r="F23" s="606"/>
      <c r="G23" s="606"/>
      <c r="H23" s="607"/>
      <c r="I23" s="120"/>
      <c r="J23" s="121" t="s">
        <v>6</v>
      </c>
      <c r="K23" s="121"/>
      <c r="L23" s="122"/>
      <c r="M23" s="27" t="s">
        <v>7</v>
      </c>
      <c r="N23" s="123"/>
    </row>
    <row r="24" spans="2:14" ht="12.75">
      <c r="B24" s="117"/>
      <c r="C24" s="118" t="s">
        <v>24</v>
      </c>
      <c r="D24" s="124"/>
      <c r="E24" s="124"/>
      <c r="F24" s="606"/>
      <c r="G24" s="606"/>
      <c r="H24" s="607"/>
      <c r="I24" s="120"/>
      <c r="J24" s="121"/>
      <c r="K24" s="121"/>
      <c r="L24" s="125"/>
      <c r="M24" s="27"/>
      <c r="N24" s="126"/>
    </row>
    <row r="25" spans="2:14" ht="12.75">
      <c r="B25" s="117"/>
      <c r="C25" s="118" t="s">
        <v>41</v>
      </c>
      <c r="D25" s="124"/>
      <c r="E25" s="124"/>
      <c r="F25" s="606"/>
      <c r="G25" s="606"/>
      <c r="H25" s="607"/>
      <c r="I25" s="120"/>
      <c r="J25" s="121"/>
      <c r="K25" s="121"/>
      <c r="L25" s="125"/>
      <c r="M25" s="27"/>
      <c r="N25" s="126"/>
    </row>
    <row r="26" spans="2:14" ht="12.75">
      <c r="B26" s="117"/>
      <c r="C26" s="118" t="s">
        <v>42</v>
      </c>
      <c r="D26" s="124"/>
      <c r="E26" s="124"/>
      <c r="F26" s="606"/>
      <c r="G26" s="606"/>
      <c r="H26" s="607"/>
      <c r="I26" s="120"/>
      <c r="J26" s="121"/>
      <c r="K26" s="121"/>
      <c r="L26" s="125"/>
      <c r="M26" s="27"/>
      <c r="N26" s="126"/>
    </row>
    <row r="27" spans="2:14" ht="12.75">
      <c r="B27" s="117"/>
      <c r="C27" s="118"/>
      <c r="D27" s="100"/>
      <c r="E27" s="100"/>
      <c r="F27" s="606"/>
      <c r="G27" s="606"/>
      <c r="H27" s="607"/>
      <c r="I27" s="127"/>
      <c r="J27" s="121"/>
      <c r="K27" s="121"/>
      <c r="L27" s="121"/>
      <c r="M27" s="27"/>
      <c r="N27" s="128"/>
    </row>
    <row r="28" spans="2:14" ht="13.5" thickBot="1">
      <c r="B28" s="129"/>
      <c r="C28" s="130"/>
      <c r="D28" s="130"/>
      <c r="E28" s="130"/>
      <c r="F28" s="130"/>
      <c r="G28" s="130"/>
      <c r="H28" s="130"/>
      <c r="I28" s="131"/>
      <c r="J28" s="130"/>
      <c r="K28" s="130"/>
      <c r="L28" s="130"/>
      <c r="M28" s="130"/>
      <c r="N28" s="132"/>
    </row>
    <row r="29" spans="1:14" ht="12.75">
      <c r="A29" s="103" t="s">
        <v>48</v>
      </c>
      <c r="B29" s="110" t="s">
        <v>200</v>
      </c>
      <c r="C29" s="111"/>
      <c r="D29" s="112"/>
      <c r="E29" s="112"/>
      <c r="F29" s="112"/>
      <c r="G29" s="112"/>
      <c r="H29" s="112"/>
      <c r="I29" s="112"/>
      <c r="J29" s="112"/>
      <c r="K29" s="112"/>
      <c r="L29" s="112"/>
      <c r="M29" s="112"/>
      <c r="N29" s="133"/>
    </row>
    <row r="30" spans="2:14" ht="24" customHeight="1">
      <c r="B30" s="117"/>
      <c r="C30" s="134"/>
      <c r="D30" s="118" t="s">
        <v>25</v>
      </c>
      <c r="E30" s="99"/>
      <c r="F30" s="99"/>
      <c r="G30" s="525"/>
      <c r="H30" s="118" t="s">
        <v>26</v>
      </c>
      <c r="I30" s="99"/>
      <c r="K30" s="134"/>
      <c r="L30" s="99" t="s">
        <v>27</v>
      </c>
      <c r="M30" s="99"/>
      <c r="N30" s="135"/>
    </row>
    <row r="31" spans="2:14" ht="12.75">
      <c r="B31" s="136"/>
      <c r="C31" s="99"/>
      <c r="D31" s="99"/>
      <c r="E31" s="99"/>
      <c r="F31" s="99"/>
      <c r="G31" s="99"/>
      <c r="H31" s="99"/>
      <c r="I31" s="99"/>
      <c r="J31" s="99"/>
      <c r="K31" s="99"/>
      <c r="L31" s="99"/>
      <c r="M31" s="100"/>
      <c r="N31" s="135"/>
    </row>
    <row r="32" spans="2:14" ht="12" customHeight="1">
      <c r="B32" s="117"/>
      <c r="C32" s="134"/>
      <c r="D32" s="99" t="s">
        <v>28</v>
      </c>
      <c r="F32" s="137"/>
      <c r="G32" s="134"/>
      <c r="H32" s="99" t="s">
        <v>30</v>
      </c>
      <c r="I32" s="99"/>
      <c r="J32" s="118"/>
      <c r="K32" s="134"/>
      <c r="L32" s="99" t="s">
        <v>29</v>
      </c>
      <c r="M32" s="100"/>
      <c r="N32" s="135"/>
    </row>
    <row r="33" spans="2:14" ht="15" customHeight="1">
      <c r="B33" s="117"/>
      <c r="E33" s="99"/>
      <c r="F33" s="118"/>
      <c r="I33" s="99"/>
      <c r="J33" s="118"/>
      <c r="M33" s="100"/>
      <c r="N33" s="135"/>
    </row>
    <row r="34" spans="2:14" ht="12" customHeight="1">
      <c r="B34" s="117"/>
      <c r="C34" s="134"/>
      <c r="D34" s="99" t="s">
        <v>31</v>
      </c>
      <c r="E34" s="99"/>
      <c r="F34" s="118"/>
      <c r="I34" s="99"/>
      <c r="J34" s="118"/>
      <c r="K34" s="118"/>
      <c r="L34" s="99"/>
      <c r="M34" s="100"/>
      <c r="N34" s="135"/>
    </row>
    <row r="35" spans="2:14" ht="13.5" thickBot="1">
      <c r="B35" s="129"/>
      <c r="C35" s="130"/>
      <c r="D35" s="130"/>
      <c r="E35" s="130"/>
      <c r="F35" s="130"/>
      <c r="G35" s="130"/>
      <c r="H35" s="130"/>
      <c r="I35" s="130"/>
      <c r="J35" s="130"/>
      <c r="K35" s="130"/>
      <c r="L35" s="130"/>
      <c r="M35" s="130"/>
      <c r="N35" s="132"/>
    </row>
    <row r="36" spans="1:14" ht="12.75">
      <c r="A36" s="103" t="s">
        <v>146</v>
      </c>
      <c r="B36" s="110" t="s">
        <v>333</v>
      </c>
      <c r="C36" s="111"/>
      <c r="D36" s="112"/>
      <c r="E36" s="112"/>
      <c r="F36" s="112"/>
      <c r="G36" s="112"/>
      <c r="H36" s="112"/>
      <c r="I36" s="112"/>
      <c r="J36" s="112"/>
      <c r="K36" s="112"/>
      <c r="L36" s="112"/>
      <c r="M36" s="112"/>
      <c r="N36" s="133"/>
    </row>
    <row r="37" spans="2:14" ht="15.75" customHeight="1">
      <c r="B37" s="616"/>
      <c r="C37" s="617"/>
      <c r="D37" s="617"/>
      <c r="E37" s="617"/>
      <c r="F37" s="617"/>
      <c r="G37" s="617"/>
      <c r="H37" s="617"/>
      <c r="I37" s="617"/>
      <c r="J37" s="617"/>
      <c r="K37" s="617"/>
      <c r="L37" s="617"/>
      <c r="M37" s="617"/>
      <c r="N37" s="618"/>
    </row>
    <row r="38" spans="2:14" ht="15.75" customHeight="1">
      <c r="B38" s="616"/>
      <c r="C38" s="617"/>
      <c r="D38" s="617"/>
      <c r="E38" s="617"/>
      <c r="F38" s="617"/>
      <c r="G38" s="617"/>
      <c r="H38" s="617"/>
      <c r="I38" s="617"/>
      <c r="J38" s="617"/>
      <c r="K38" s="617"/>
      <c r="L38" s="617"/>
      <c r="M38" s="617"/>
      <c r="N38" s="618"/>
    </row>
    <row r="39" spans="2:14" ht="39.75" customHeight="1" thickBot="1">
      <c r="B39" s="619"/>
      <c r="C39" s="620"/>
      <c r="D39" s="620"/>
      <c r="E39" s="620"/>
      <c r="F39" s="620"/>
      <c r="G39" s="620"/>
      <c r="H39" s="620"/>
      <c r="I39" s="620"/>
      <c r="J39" s="620"/>
      <c r="K39" s="620"/>
      <c r="L39" s="620"/>
      <c r="M39" s="620"/>
      <c r="N39" s="621"/>
    </row>
    <row r="40" spans="2:14" s="97" customFormat="1" ht="13.5" customHeight="1">
      <c r="B40" s="138" t="s">
        <v>8</v>
      </c>
      <c r="C40" s="139"/>
      <c r="D40" s="140"/>
      <c r="E40" s="140"/>
      <c r="F40" s="140"/>
      <c r="G40" s="140"/>
      <c r="H40" s="140"/>
      <c r="I40" s="140"/>
      <c r="J40" s="140"/>
      <c r="K40" s="140"/>
      <c r="L40" s="140"/>
      <c r="M40" s="140"/>
      <c r="N40" s="141"/>
    </row>
    <row r="41" spans="2:14" ht="20.25" customHeight="1">
      <c r="B41" s="622" t="s">
        <v>36</v>
      </c>
      <c r="C41" s="623"/>
      <c r="D41" s="623"/>
      <c r="E41" s="623"/>
      <c r="F41" s="623"/>
      <c r="G41" s="623"/>
      <c r="H41" s="623"/>
      <c r="I41" s="623"/>
      <c r="J41" s="623"/>
      <c r="K41" s="623"/>
      <c r="L41" s="623"/>
      <c r="M41" s="623"/>
      <c r="N41" s="624"/>
    </row>
    <row r="42" spans="2:14" ht="20.25" customHeight="1">
      <c r="B42" s="142"/>
      <c r="C42" s="609" t="str">
        <f>CONCATENATE(E15," ",F23)</f>
        <v> </v>
      </c>
      <c r="D42" s="609"/>
      <c r="E42" s="609"/>
      <c r="F42" s="609"/>
      <c r="G42" s="609"/>
      <c r="H42" s="609"/>
      <c r="I42" s="609"/>
      <c r="J42" s="609"/>
      <c r="K42" s="609"/>
      <c r="L42" s="609"/>
      <c r="M42" s="609"/>
      <c r="N42" s="610"/>
    </row>
    <row r="43" spans="2:14" ht="12.75">
      <c r="B43" s="117"/>
      <c r="C43" s="575" t="s">
        <v>336</v>
      </c>
      <c r="D43" s="575"/>
      <c r="E43" s="575"/>
      <c r="F43" s="575"/>
      <c r="G43" s="575"/>
      <c r="H43" s="575"/>
      <c r="I43" s="575"/>
      <c r="J43" s="575"/>
      <c r="K43" s="575"/>
      <c r="L43" s="575"/>
      <c r="M43" s="575"/>
      <c r="N43" s="576"/>
    </row>
    <row r="44" spans="2:14" ht="72.75" customHeight="1">
      <c r="B44" s="600" t="str">
        <f>CONCATENATE("For the Reporting Period Beginning"," ",TEXT(L23,"M/D/YYYY")," ","and Ending"," ",TEXT(N23,"M/D/YYYY")," ","and That to the Best of My Knowledge and Belief It Is a True, Correct and Complete Statement Prepared From the Books and Records of the Clinic In Accordance With Applicable Instructions, Except as Noted:")</f>
        <v>For the Reporting Period Beginning 1/0/1900 and Ending 1/0/1900 and That to the Best of My Knowledge and Belief It Is a True, Correct and Complete Statement Prepared From the Books and Records of the Clinic In Accordance With Applicable Instructions, Except as Noted:</v>
      </c>
      <c r="C44" s="601"/>
      <c r="D44" s="601"/>
      <c r="E44" s="601"/>
      <c r="F44" s="601"/>
      <c r="G44" s="601"/>
      <c r="H44" s="601"/>
      <c r="I44" s="601"/>
      <c r="J44" s="601"/>
      <c r="K44" s="601"/>
      <c r="L44" s="601"/>
      <c r="M44" s="601"/>
      <c r="N44" s="602"/>
    </row>
    <row r="45" spans="2:14" ht="12.75">
      <c r="B45" s="603"/>
      <c r="C45" s="604"/>
      <c r="D45" s="604"/>
      <c r="E45" s="604"/>
      <c r="F45" s="604"/>
      <c r="G45" s="604"/>
      <c r="H45" s="604"/>
      <c r="I45" s="604"/>
      <c r="J45" s="604"/>
      <c r="K45" s="604"/>
      <c r="L45" s="604"/>
      <c r="M45" s="604"/>
      <c r="N45" s="605"/>
    </row>
    <row r="46" spans="2:14" ht="12.75">
      <c r="B46" s="603"/>
      <c r="C46" s="604"/>
      <c r="D46" s="604"/>
      <c r="E46" s="604"/>
      <c r="F46" s="604"/>
      <c r="G46" s="604"/>
      <c r="H46" s="604"/>
      <c r="I46" s="604"/>
      <c r="J46" s="604"/>
      <c r="K46" s="604"/>
      <c r="L46" s="604"/>
      <c r="M46" s="604"/>
      <c r="N46" s="605"/>
    </row>
    <row r="47" spans="2:14" ht="12.75">
      <c r="B47" s="603"/>
      <c r="C47" s="604"/>
      <c r="D47" s="604"/>
      <c r="E47" s="604"/>
      <c r="F47" s="604"/>
      <c r="G47" s="604"/>
      <c r="H47" s="604"/>
      <c r="I47" s="604"/>
      <c r="J47" s="604"/>
      <c r="K47" s="604"/>
      <c r="L47" s="604"/>
      <c r="M47" s="604"/>
      <c r="N47" s="605"/>
    </row>
    <row r="48" spans="1:14" ht="13.5" thickBot="1">
      <c r="A48" s="103" t="s">
        <v>50</v>
      </c>
      <c r="B48" s="583" t="s">
        <v>341</v>
      </c>
      <c r="C48" s="584"/>
      <c r="D48" s="584"/>
      <c r="E48" s="584"/>
      <c r="F48" s="584"/>
      <c r="G48" s="584"/>
      <c r="H48" s="585"/>
      <c r="I48" s="589" t="s">
        <v>204</v>
      </c>
      <c r="J48" s="584"/>
      <c r="K48" s="584"/>
      <c r="L48" s="584"/>
      <c r="M48" s="584"/>
      <c r="N48" s="590"/>
    </row>
    <row r="49" spans="2:14" ht="12.75" customHeight="1">
      <c r="B49" s="594"/>
      <c r="C49" s="595"/>
      <c r="D49" s="595"/>
      <c r="E49" s="595"/>
      <c r="F49" s="595"/>
      <c r="G49" s="595"/>
      <c r="H49" s="596"/>
      <c r="I49" s="577"/>
      <c r="J49" s="578"/>
      <c r="K49" s="578"/>
      <c r="L49" s="578"/>
      <c r="M49" s="578"/>
      <c r="N49" s="579"/>
    </row>
    <row r="50" spans="2:14" ht="31.5" customHeight="1" thickBot="1">
      <c r="B50" s="597"/>
      <c r="C50" s="598"/>
      <c r="D50" s="598"/>
      <c r="E50" s="598"/>
      <c r="F50" s="598"/>
      <c r="G50" s="598"/>
      <c r="H50" s="599"/>
      <c r="I50" s="580"/>
      <c r="J50" s="581"/>
      <c r="K50" s="581"/>
      <c r="L50" s="581"/>
      <c r="M50" s="581"/>
      <c r="N50" s="582"/>
    </row>
    <row r="51" spans="2:14" ht="17.25" customHeight="1" thickBot="1">
      <c r="B51" s="583" t="s">
        <v>34</v>
      </c>
      <c r="C51" s="584"/>
      <c r="D51" s="584"/>
      <c r="E51" s="584"/>
      <c r="F51" s="584"/>
      <c r="G51" s="584"/>
      <c r="H51" s="585"/>
      <c r="I51" s="589" t="s">
        <v>33</v>
      </c>
      <c r="J51" s="584"/>
      <c r="K51" s="584"/>
      <c r="L51" s="584"/>
      <c r="M51" s="584"/>
      <c r="N51" s="590"/>
    </row>
    <row r="52" spans="2:14" ht="38.25" customHeight="1" thickBot="1">
      <c r="B52" s="586"/>
      <c r="C52" s="587"/>
      <c r="D52" s="587"/>
      <c r="E52" s="587"/>
      <c r="F52" s="587"/>
      <c r="G52" s="587"/>
      <c r="H52" s="588"/>
      <c r="I52" s="591"/>
      <c r="J52" s="592"/>
      <c r="K52" s="592"/>
      <c r="L52" s="592"/>
      <c r="M52" s="592"/>
      <c r="N52" s="593"/>
    </row>
  </sheetData>
  <sheetProtection/>
  <mergeCells count="33">
    <mergeCell ref="B46:N46"/>
    <mergeCell ref="B47:N47"/>
    <mergeCell ref="I48:N48"/>
    <mergeCell ref="B37:N39"/>
    <mergeCell ref="E17:N17"/>
    <mergeCell ref="E18:N18"/>
    <mergeCell ref="E19:N19"/>
    <mergeCell ref="F25:H25"/>
    <mergeCell ref="B41:N41"/>
    <mergeCell ref="E20:N20"/>
    <mergeCell ref="B1:N1"/>
    <mergeCell ref="A2:N2"/>
    <mergeCell ref="A3:N3"/>
    <mergeCell ref="A4:N4"/>
    <mergeCell ref="A6:N6"/>
    <mergeCell ref="E15:N15"/>
    <mergeCell ref="F23:H23"/>
    <mergeCell ref="A7:N7"/>
    <mergeCell ref="F24:H24"/>
    <mergeCell ref="C42:N42"/>
    <mergeCell ref="F26:H26"/>
    <mergeCell ref="F27:H27"/>
    <mergeCell ref="E16:N16"/>
    <mergeCell ref="C43:N43"/>
    <mergeCell ref="I49:N50"/>
    <mergeCell ref="B51:H51"/>
    <mergeCell ref="B52:H52"/>
    <mergeCell ref="I51:N51"/>
    <mergeCell ref="I52:N52"/>
    <mergeCell ref="B48:H48"/>
    <mergeCell ref="B49:H50"/>
    <mergeCell ref="B44:N44"/>
    <mergeCell ref="B45:N45"/>
  </mergeCells>
  <printOptions horizontalCentered="1" verticalCentered="1"/>
  <pageMargins left="0.5" right="0.5" top="0.5" bottom="0.25" header="0.5" footer="0.25"/>
  <pageSetup horizontalDpi="600" verticalDpi="600" orientation="portrait" scale="80" r:id="rId1"/>
  <headerFooter alignWithMargins="0">
    <oddFooter>&amp;L&amp;A&amp;RPage 1</oddFooter>
  </headerFooter>
  <ignoredErrors>
    <ignoredError sqref="A15:A48" numberStoredAsText="1"/>
  </ignoredErrors>
</worksheet>
</file>

<file path=xl/worksheets/sheet10.xml><?xml version="1.0" encoding="utf-8"?>
<worksheet xmlns="http://schemas.openxmlformats.org/spreadsheetml/2006/main" xmlns:r="http://schemas.openxmlformats.org/officeDocument/2006/relationships">
  <dimension ref="A2:S42"/>
  <sheetViews>
    <sheetView zoomScalePageLayoutView="0" workbookViewId="0" topLeftCell="A19">
      <selection activeCell="B1" sqref="B1"/>
    </sheetView>
  </sheetViews>
  <sheetFormatPr defaultColWidth="9.140625" defaultRowHeight="12.75"/>
  <cols>
    <col min="1" max="1" width="1.1484375" style="98" customWidth="1"/>
    <col min="2" max="2" width="4.421875" style="430" bestFit="1" customWidth="1"/>
    <col min="3" max="3" width="22.00390625" style="408" customWidth="1"/>
    <col min="4" max="4" width="45.140625" style="408" customWidth="1"/>
    <col min="5" max="5" width="7.57421875" style="408" bestFit="1" customWidth="1"/>
    <col min="6" max="6" width="17.57421875" style="408" bestFit="1" customWidth="1"/>
    <col min="7" max="7" width="17.421875" style="408" customWidth="1"/>
    <col min="8" max="8" width="17.7109375" style="408" customWidth="1"/>
    <col min="9" max="9" width="20.140625" style="408" customWidth="1"/>
    <col min="10" max="16384" width="9.140625" style="408" customWidth="1"/>
  </cols>
  <sheetData>
    <row r="2" spans="2:18" ht="13.5">
      <c r="B2" s="642" t="s">
        <v>43</v>
      </c>
      <c r="C2" s="642"/>
      <c r="D2" s="642"/>
      <c r="E2" s="642"/>
      <c r="F2" s="642"/>
      <c r="G2" s="642"/>
      <c r="H2" s="642"/>
      <c r="I2" s="642"/>
      <c r="J2" s="99"/>
      <c r="K2" s="99"/>
      <c r="L2" s="99"/>
      <c r="M2" s="99"/>
      <c r="N2" s="99"/>
      <c r="O2" s="99"/>
      <c r="P2" s="99"/>
      <c r="Q2" s="99"/>
      <c r="R2" s="99"/>
    </row>
    <row r="3" spans="2:18" ht="13.5">
      <c r="B3" s="642" t="s">
        <v>44</v>
      </c>
      <c r="C3" s="642"/>
      <c r="D3" s="642"/>
      <c r="E3" s="642"/>
      <c r="F3" s="642"/>
      <c r="G3" s="642"/>
      <c r="H3" s="642"/>
      <c r="I3" s="642"/>
      <c r="J3" s="99"/>
      <c r="K3" s="99"/>
      <c r="L3" s="99"/>
      <c r="M3" s="99"/>
      <c r="N3" s="99"/>
      <c r="O3" s="99"/>
      <c r="P3" s="99"/>
      <c r="Q3" s="99"/>
      <c r="R3" s="99"/>
    </row>
    <row r="4" spans="2:18" ht="13.5">
      <c r="B4" s="642" t="s">
        <v>45</v>
      </c>
      <c r="C4" s="642"/>
      <c r="D4" s="642"/>
      <c r="E4" s="642"/>
      <c r="F4" s="642"/>
      <c r="G4" s="642"/>
      <c r="H4" s="642"/>
      <c r="I4" s="642"/>
      <c r="J4" s="99"/>
      <c r="K4" s="99"/>
      <c r="L4" s="99"/>
      <c r="M4" s="99"/>
      <c r="N4" s="99"/>
      <c r="O4" s="99"/>
      <c r="P4" s="99"/>
      <c r="Q4" s="99"/>
      <c r="R4" s="99"/>
    </row>
    <row r="5" spans="2:18" ht="13.5">
      <c r="B5" s="642" t="str">
        <f>'P2 Service Sites &amp; Rel. Parties'!B5:I5</f>
        <v>OPIOID TREATMENT CLINIC</v>
      </c>
      <c r="C5" s="642"/>
      <c r="D5" s="642"/>
      <c r="E5" s="642"/>
      <c r="F5" s="642"/>
      <c r="G5" s="642"/>
      <c r="H5" s="642"/>
      <c r="I5" s="642"/>
      <c r="J5" s="99"/>
      <c r="K5" s="99"/>
      <c r="L5" s="99"/>
      <c r="M5" s="99"/>
      <c r="N5" s="99"/>
      <c r="O5" s="99"/>
      <c r="P5" s="99"/>
      <c r="Q5" s="99"/>
      <c r="R5" s="99"/>
    </row>
    <row r="6" spans="2:18" ht="3" customHeight="1" thickBot="1">
      <c r="B6" s="259"/>
      <c r="C6" s="98"/>
      <c r="D6" s="98"/>
      <c r="E6" s="98"/>
      <c r="F6" s="282"/>
      <c r="G6" s="282"/>
      <c r="H6" s="282"/>
      <c r="I6" s="282"/>
      <c r="J6" s="282"/>
      <c r="K6" s="282"/>
      <c r="L6" s="282"/>
      <c r="M6" s="282"/>
      <c r="N6" s="282"/>
      <c r="O6" s="282"/>
      <c r="P6" s="282"/>
      <c r="Q6" s="282"/>
      <c r="R6" s="282"/>
    </row>
    <row r="7" spans="2:19" ht="21.75" customHeight="1">
      <c r="B7" s="260"/>
      <c r="C7" s="111" t="s">
        <v>49</v>
      </c>
      <c r="D7" s="111"/>
      <c r="E7" s="168" t="s">
        <v>6</v>
      </c>
      <c r="F7" s="169">
        <f>'P1 Info &amp; Certification'!L23</f>
        <v>0</v>
      </c>
      <c r="G7" s="437"/>
      <c r="H7" s="184" t="str">
        <f>'P1 Info &amp; Certification'!M23</f>
        <v>To</v>
      </c>
      <c r="I7" s="411">
        <f>'P1 Info &amp; Certification'!N23</f>
        <v>0</v>
      </c>
      <c r="J7" s="412"/>
      <c r="K7" s="282"/>
      <c r="L7" s="173"/>
      <c r="M7" s="121"/>
      <c r="N7" s="118"/>
      <c r="O7" s="412"/>
      <c r="P7" s="412"/>
      <c r="Q7" s="118"/>
      <c r="R7" s="369"/>
      <c r="S7" s="369"/>
    </row>
    <row r="8" spans="2:19" ht="12.75">
      <c r="B8" s="413"/>
      <c r="C8" s="118"/>
      <c r="D8" s="118"/>
      <c r="E8" s="118"/>
      <c r="F8" s="173"/>
      <c r="G8" s="173"/>
      <c r="H8" s="173"/>
      <c r="I8" s="174"/>
      <c r="J8" s="173"/>
      <c r="K8" s="173"/>
      <c r="L8" s="173"/>
      <c r="M8" s="173"/>
      <c r="N8" s="173"/>
      <c r="O8" s="173"/>
      <c r="P8" s="173"/>
      <c r="Q8" s="173"/>
      <c r="R8" s="369"/>
      <c r="S8" s="369"/>
    </row>
    <row r="9" spans="2:19" ht="22.5" customHeight="1" thickBot="1">
      <c r="B9" s="262"/>
      <c r="C9" s="108" t="s">
        <v>334</v>
      </c>
      <c r="D9" s="678">
        <f>'P1 Info &amp; Certification'!E15</f>
        <v>0</v>
      </c>
      <c r="E9" s="678"/>
      <c r="F9" s="678"/>
      <c r="G9" s="678"/>
      <c r="H9" s="678"/>
      <c r="I9" s="187"/>
      <c r="J9" s="414"/>
      <c r="K9" s="414"/>
      <c r="L9" s="414"/>
      <c r="M9" s="414"/>
      <c r="N9" s="414"/>
      <c r="O9" s="414"/>
      <c r="P9" s="414"/>
      <c r="Q9" s="414"/>
      <c r="R9" s="369"/>
      <c r="S9" s="369"/>
    </row>
    <row r="10" spans="2:19" ht="12.75">
      <c r="B10" s="415"/>
      <c r="C10" s="416"/>
      <c r="D10" s="416"/>
      <c r="E10" s="416"/>
      <c r="F10" s="416"/>
      <c r="G10" s="416"/>
      <c r="H10" s="416"/>
      <c r="I10" s="416"/>
      <c r="J10" s="416"/>
      <c r="K10" s="416"/>
      <c r="L10" s="416"/>
      <c r="M10" s="416"/>
      <c r="N10" s="416"/>
      <c r="O10" s="416"/>
      <c r="P10" s="416"/>
      <c r="Q10" s="416"/>
      <c r="R10" s="369"/>
      <c r="S10" s="369"/>
    </row>
    <row r="11" spans="2:9" ht="12.75">
      <c r="B11" s="417"/>
      <c r="C11" s="369"/>
      <c r="D11" s="369"/>
      <c r="E11" s="369"/>
      <c r="F11" s="369"/>
      <c r="G11" s="369"/>
      <c r="H11" s="369"/>
      <c r="I11" s="369"/>
    </row>
    <row r="12" spans="2:9" ht="13.5" thickBot="1">
      <c r="B12" s="417"/>
      <c r="C12" s="369"/>
      <c r="D12" s="369"/>
      <c r="E12" s="369"/>
      <c r="F12" s="369"/>
      <c r="G12" s="369"/>
      <c r="H12" s="369"/>
      <c r="I12" s="27" t="s">
        <v>268</v>
      </c>
    </row>
    <row r="13" spans="1:9" ht="28.5" customHeight="1">
      <c r="A13" s="97"/>
      <c r="B13" s="722" t="s">
        <v>267</v>
      </c>
      <c r="C13" s="723"/>
      <c r="D13" s="723"/>
      <c r="E13" s="723"/>
      <c r="F13" s="723"/>
      <c r="G13" s="723"/>
      <c r="H13" s="723"/>
      <c r="I13" s="724"/>
    </row>
    <row r="14" spans="1:9" ht="12.75">
      <c r="A14" s="97"/>
      <c r="B14" s="699" t="s">
        <v>264</v>
      </c>
      <c r="C14" s="700"/>
      <c r="D14" s="700"/>
      <c r="E14" s="728"/>
      <c r="F14" s="54"/>
      <c r="G14" s="77"/>
      <c r="H14" s="718" t="s">
        <v>254</v>
      </c>
      <c r="I14" s="719"/>
    </row>
    <row r="15" spans="2:9" ht="12.75">
      <c r="B15" s="701"/>
      <c r="C15" s="702"/>
      <c r="D15" s="702"/>
      <c r="E15" s="702"/>
      <c r="F15" s="52"/>
      <c r="G15" s="78"/>
      <c r="H15" s="5" t="s">
        <v>255</v>
      </c>
      <c r="I15" s="12" t="s">
        <v>191</v>
      </c>
    </row>
    <row r="16" spans="2:9" ht="12.75" customHeight="1">
      <c r="B16" s="703"/>
      <c r="C16" s="704"/>
      <c r="D16" s="704"/>
      <c r="E16" s="704"/>
      <c r="F16" s="55" t="s">
        <v>249</v>
      </c>
      <c r="G16" s="79" t="s">
        <v>237</v>
      </c>
      <c r="H16" s="6" t="s">
        <v>193</v>
      </c>
      <c r="I16" s="13" t="s">
        <v>192</v>
      </c>
    </row>
    <row r="17" spans="2:9" ht="12.75" customHeight="1">
      <c r="B17" s="160"/>
      <c r="C17" s="156"/>
      <c r="D17" s="156"/>
      <c r="E17" s="156"/>
      <c r="F17" s="81" t="s">
        <v>54</v>
      </c>
      <c r="G17" s="82" t="s">
        <v>55</v>
      </c>
      <c r="H17" s="83" t="s">
        <v>56</v>
      </c>
      <c r="I17" s="84" t="s">
        <v>57</v>
      </c>
    </row>
    <row r="18" spans="2:9" ht="12.75" customHeight="1" thickBot="1">
      <c r="B18" s="33"/>
      <c r="C18" s="720" t="s">
        <v>262</v>
      </c>
      <c r="D18" s="721"/>
      <c r="E18" s="721"/>
      <c r="F18" s="53">
        <v>125000</v>
      </c>
      <c r="G18" s="53">
        <v>1500</v>
      </c>
      <c r="H18" s="45">
        <v>1040</v>
      </c>
      <c r="I18" s="46">
        <f>H18/2080</f>
        <v>0.5</v>
      </c>
    </row>
    <row r="19" spans="2:9" ht="19.5" customHeight="1">
      <c r="B19" s="34" t="s">
        <v>76</v>
      </c>
      <c r="C19" s="729" t="s">
        <v>196</v>
      </c>
      <c r="D19" s="730"/>
      <c r="E19" s="731"/>
      <c r="F19" s="440"/>
      <c r="G19" s="440"/>
      <c r="H19" s="35"/>
      <c r="I19" s="36"/>
    </row>
    <row r="20" spans="2:9" ht="19.5" customHeight="1">
      <c r="B20" s="23" t="s">
        <v>46</v>
      </c>
      <c r="C20" s="693"/>
      <c r="D20" s="694"/>
      <c r="E20" s="695"/>
      <c r="F20" s="441"/>
      <c r="G20" s="88"/>
      <c r="H20" s="88"/>
      <c r="I20" s="442">
        <f>ROUND(H20/2080,2)</f>
        <v>0</v>
      </c>
    </row>
    <row r="21" spans="2:9" ht="19.5" customHeight="1">
      <c r="B21" s="23" t="s">
        <v>47</v>
      </c>
      <c r="C21" s="693"/>
      <c r="D21" s="694"/>
      <c r="E21" s="695"/>
      <c r="F21" s="441"/>
      <c r="G21" s="89"/>
      <c r="H21" s="88"/>
      <c r="I21" s="442">
        <f>ROUND(H21/2080,2)</f>
        <v>0</v>
      </c>
    </row>
    <row r="22" spans="2:9" ht="19.5" customHeight="1">
      <c r="B22" s="23" t="s">
        <v>75</v>
      </c>
      <c r="C22" s="693"/>
      <c r="D22" s="694"/>
      <c r="E22" s="695"/>
      <c r="F22" s="441"/>
      <c r="G22" s="88"/>
      <c r="H22" s="88"/>
      <c r="I22" s="442">
        <f>ROUND(H22/2080,2)</f>
        <v>0</v>
      </c>
    </row>
    <row r="23" spans="2:9" ht="19.5" customHeight="1">
      <c r="B23" s="23" t="s">
        <v>48</v>
      </c>
      <c r="C23" s="693"/>
      <c r="D23" s="694"/>
      <c r="E23" s="695"/>
      <c r="F23" s="441"/>
      <c r="G23" s="89"/>
      <c r="H23" s="88"/>
      <c r="I23" s="442">
        <f>ROUND(H23/2080,2)</f>
        <v>0</v>
      </c>
    </row>
    <row r="24" spans="2:9" ht="19.5" customHeight="1">
      <c r="B24" s="23" t="s">
        <v>146</v>
      </c>
      <c r="C24" s="693"/>
      <c r="D24" s="694"/>
      <c r="E24" s="695"/>
      <c r="F24" s="441"/>
      <c r="G24" s="89"/>
      <c r="H24" s="88"/>
      <c r="I24" s="442">
        <f>ROUND(H24/2080,2)</f>
        <v>0</v>
      </c>
    </row>
    <row r="25" spans="2:9" ht="24.75" customHeight="1" thickBot="1">
      <c r="B25" s="23"/>
      <c r="C25" s="696" t="s">
        <v>240</v>
      </c>
      <c r="D25" s="697"/>
      <c r="E25" s="698"/>
      <c r="F25" s="443">
        <f>SUM(F20:F24)</f>
        <v>0</v>
      </c>
      <c r="G25" s="443">
        <f>SUM(G20:G24)</f>
        <v>0</v>
      </c>
      <c r="H25" s="443">
        <f>SUM(H20:H24)</f>
        <v>0</v>
      </c>
      <c r="I25" s="444">
        <f>SUM(I20:I24)</f>
        <v>0</v>
      </c>
    </row>
    <row r="26" spans="2:10" ht="19.5" customHeight="1" thickTop="1">
      <c r="B26" s="23"/>
      <c r="C26" s="732"/>
      <c r="D26" s="732"/>
      <c r="E26" s="732"/>
      <c r="F26" s="445"/>
      <c r="G26" s="26"/>
      <c r="H26" s="425"/>
      <c r="I26" s="446"/>
      <c r="J26" s="369"/>
    </row>
    <row r="27" spans="2:9" ht="19.5" customHeight="1">
      <c r="B27" s="15" t="s">
        <v>77</v>
      </c>
      <c r="C27" s="725" t="s">
        <v>197</v>
      </c>
      <c r="D27" s="726"/>
      <c r="E27" s="727"/>
      <c r="F27" s="419"/>
      <c r="G27" s="419"/>
      <c r="H27" s="69"/>
      <c r="I27" s="70"/>
    </row>
    <row r="28" spans="2:9" ht="19.5" customHeight="1">
      <c r="B28" s="23" t="s">
        <v>46</v>
      </c>
      <c r="C28" s="693"/>
      <c r="D28" s="694"/>
      <c r="E28" s="695"/>
      <c r="F28" s="447"/>
      <c r="G28" s="90"/>
      <c r="H28" s="428"/>
      <c r="I28" s="448">
        <f>ROUND(H28/2080,2)</f>
        <v>0</v>
      </c>
    </row>
    <row r="29" spans="2:9" ht="19.5" customHeight="1">
      <c r="B29" s="23" t="s">
        <v>47</v>
      </c>
      <c r="C29" s="693"/>
      <c r="D29" s="694"/>
      <c r="E29" s="695"/>
      <c r="F29" s="441"/>
      <c r="G29" s="89"/>
      <c r="H29" s="88"/>
      <c r="I29" s="448">
        <f>ROUND(H29/2080,2)</f>
        <v>0</v>
      </c>
    </row>
    <row r="30" spans="2:9" ht="19.5" customHeight="1">
      <c r="B30" s="23" t="s">
        <v>75</v>
      </c>
      <c r="C30" s="693"/>
      <c r="D30" s="694"/>
      <c r="E30" s="695"/>
      <c r="F30" s="441"/>
      <c r="G30" s="89"/>
      <c r="H30" s="88"/>
      <c r="I30" s="448">
        <f>ROUND(H30/2080,2)</f>
        <v>0</v>
      </c>
    </row>
    <row r="31" spans="2:9" ht="19.5" customHeight="1">
      <c r="B31" s="23" t="s">
        <v>48</v>
      </c>
      <c r="C31" s="693"/>
      <c r="D31" s="694"/>
      <c r="E31" s="695"/>
      <c r="F31" s="441"/>
      <c r="G31" s="89"/>
      <c r="H31" s="88"/>
      <c r="I31" s="448">
        <f>ROUND(H31/2080,2)</f>
        <v>0</v>
      </c>
    </row>
    <row r="32" spans="2:9" ht="19.5" customHeight="1">
      <c r="B32" s="23" t="s">
        <v>146</v>
      </c>
      <c r="C32" s="693"/>
      <c r="D32" s="694"/>
      <c r="E32" s="695"/>
      <c r="F32" s="441"/>
      <c r="G32" s="89"/>
      <c r="H32" s="88"/>
      <c r="I32" s="448">
        <f>ROUND(H32/2080,2)</f>
        <v>0</v>
      </c>
    </row>
    <row r="33" spans="2:9" ht="24.75" customHeight="1" thickBot="1">
      <c r="B33" s="25"/>
      <c r="C33" s="696" t="s">
        <v>241</v>
      </c>
      <c r="D33" s="697"/>
      <c r="E33" s="698"/>
      <c r="F33" s="443">
        <f>SUM(F28:F32)</f>
        <v>0</v>
      </c>
      <c r="G33" s="443">
        <f>SUM(G28:G32)</f>
        <v>0</v>
      </c>
      <c r="H33" s="443">
        <f>SUM(H28:H32)</f>
        <v>0</v>
      </c>
      <c r="I33" s="444">
        <f>SUM(I28:I32)</f>
        <v>0</v>
      </c>
    </row>
    <row r="34" spans="1:9" s="369" customFormat="1" ht="19.5" customHeight="1" thickTop="1">
      <c r="A34" s="98"/>
      <c r="B34" s="25"/>
      <c r="C34" s="60"/>
      <c r="D34" s="60"/>
      <c r="E34" s="60"/>
      <c r="F34" s="445"/>
      <c r="G34" s="26"/>
      <c r="H34" s="425"/>
      <c r="I34" s="446"/>
    </row>
    <row r="35" spans="2:9" ht="19.5" customHeight="1">
      <c r="B35" s="15" t="s">
        <v>83</v>
      </c>
      <c r="C35" s="725" t="s">
        <v>319</v>
      </c>
      <c r="D35" s="726"/>
      <c r="E35" s="727"/>
      <c r="F35" s="419"/>
      <c r="G35" s="419"/>
      <c r="H35" s="69"/>
      <c r="I35" s="70"/>
    </row>
    <row r="36" spans="2:9" ht="19.5" customHeight="1">
      <c r="B36" s="23" t="s">
        <v>46</v>
      </c>
      <c r="C36" s="693"/>
      <c r="D36" s="694"/>
      <c r="E36" s="695"/>
      <c r="F36" s="447"/>
      <c r="G36" s="90"/>
      <c r="H36" s="428"/>
      <c r="I36" s="448">
        <f>ROUND(H36/2080,2)</f>
        <v>0</v>
      </c>
    </row>
    <row r="37" spans="1:9" ht="19.5" customHeight="1">
      <c r="A37" s="471"/>
      <c r="B37" s="23" t="s">
        <v>47</v>
      </c>
      <c r="C37" s="693"/>
      <c r="D37" s="694"/>
      <c r="E37" s="695"/>
      <c r="F37" s="441"/>
      <c r="G37" s="89"/>
      <c r="H37" s="88"/>
      <c r="I37" s="448">
        <f>ROUND(H37/2080,2)</f>
        <v>0</v>
      </c>
    </row>
    <row r="38" spans="1:9" ht="19.5" customHeight="1">
      <c r="A38" s="472"/>
      <c r="B38" s="23" t="s">
        <v>75</v>
      </c>
      <c r="C38" s="693"/>
      <c r="D38" s="694"/>
      <c r="E38" s="695"/>
      <c r="F38" s="441"/>
      <c r="G38" s="89"/>
      <c r="H38" s="88"/>
      <c r="I38" s="448">
        <f>ROUND(H38/2080,2)</f>
        <v>0</v>
      </c>
    </row>
    <row r="39" spans="1:9" ht="19.5" customHeight="1">
      <c r="A39" s="472"/>
      <c r="B39" s="23" t="s">
        <v>48</v>
      </c>
      <c r="C39" s="693"/>
      <c r="D39" s="694"/>
      <c r="E39" s="695"/>
      <c r="F39" s="441"/>
      <c r="G39" s="89"/>
      <c r="H39" s="88"/>
      <c r="I39" s="448">
        <f>ROUND(H39/2080,2)</f>
        <v>0</v>
      </c>
    </row>
    <row r="40" spans="2:9" ht="19.5" customHeight="1">
      <c r="B40" s="23" t="s">
        <v>146</v>
      </c>
      <c r="C40" s="693"/>
      <c r="D40" s="694"/>
      <c r="E40" s="695"/>
      <c r="F40" s="441"/>
      <c r="G40" s="89"/>
      <c r="H40" s="88"/>
      <c r="I40" s="448">
        <f>ROUND(H40/2080,2)</f>
        <v>0</v>
      </c>
    </row>
    <row r="41" spans="2:9" ht="24.75" customHeight="1" thickBot="1">
      <c r="B41" s="25"/>
      <c r="C41" s="696" t="s">
        <v>320</v>
      </c>
      <c r="D41" s="697"/>
      <c r="E41" s="698"/>
      <c r="F41" s="443">
        <f>SUM(F36:F40)</f>
        <v>0</v>
      </c>
      <c r="G41" s="443">
        <f>SUM(G36:G40)</f>
        <v>0</v>
      </c>
      <c r="H41" s="443">
        <f>SUM(H36:H40)</f>
        <v>0</v>
      </c>
      <c r="I41" s="444">
        <f>SUM(I36:I40)</f>
        <v>0</v>
      </c>
    </row>
    <row r="42" spans="2:9" ht="14.25" customHeight="1" thickBot="1" thickTop="1">
      <c r="B42" s="31"/>
      <c r="C42" s="37"/>
      <c r="D42" s="37"/>
      <c r="E42" s="37"/>
      <c r="F42" s="449"/>
      <c r="G42" s="38"/>
      <c r="H42" s="280"/>
      <c r="I42" s="450"/>
    </row>
  </sheetData>
  <sheetProtection formatColumns="0" formatRows="0"/>
  <mergeCells count="31">
    <mergeCell ref="B2:I2"/>
    <mergeCell ref="B3:I3"/>
    <mergeCell ref="B4:I4"/>
    <mergeCell ref="B5:I5"/>
    <mergeCell ref="D9:H9"/>
    <mergeCell ref="B13:I13"/>
    <mergeCell ref="B14:E16"/>
    <mergeCell ref="H14:I14"/>
    <mergeCell ref="C18:E18"/>
    <mergeCell ref="C19:E19"/>
    <mergeCell ref="C20:E20"/>
    <mergeCell ref="C33:E33"/>
    <mergeCell ref="C25:E25"/>
    <mergeCell ref="C26:E26"/>
    <mergeCell ref="C27:E27"/>
    <mergeCell ref="C21:E21"/>
    <mergeCell ref="C22:E22"/>
    <mergeCell ref="C23:E23"/>
    <mergeCell ref="C24:E24"/>
    <mergeCell ref="C35:E35"/>
    <mergeCell ref="C36:E36"/>
    <mergeCell ref="C37:E37"/>
    <mergeCell ref="C38:E38"/>
    <mergeCell ref="C41:E41"/>
    <mergeCell ref="C28:E28"/>
    <mergeCell ref="C29:E29"/>
    <mergeCell ref="C30:E30"/>
    <mergeCell ref="C31:E31"/>
    <mergeCell ref="C32:E32"/>
    <mergeCell ref="C39:E39"/>
    <mergeCell ref="C40:E40"/>
  </mergeCells>
  <printOptions horizontalCentered="1" verticalCentered="1"/>
  <pageMargins left="0.25" right="0.25" top="0" bottom="0.25" header="0.5" footer="0.25"/>
  <pageSetup horizontalDpi="600" verticalDpi="600" orientation="landscape" scale="75" r:id="rId1"/>
  <headerFooter alignWithMargins="0">
    <oddFooter>&amp;L&amp;A&amp;RPage 10</oddFooter>
  </headerFooter>
  <ignoredErrors>
    <ignoredError sqref="B20:B32" numberStoredAsText="1"/>
    <ignoredError sqref="D9" unlockedFormula="1"/>
  </ignoredErrors>
</worksheet>
</file>

<file path=xl/worksheets/sheet11.xml><?xml version="1.0" encoding="utf-8"?>
<worksheet xmlns="http://schemas.openxmlformats.org/spreadsheetml/2006/main" xmlns:r="http://schemas.openxmlformats.org/officeDocument/2006/relationships">
  <dimension ref="A2:S42"/>
  <sheetViews>
    <sheetView workbookViewId="0" topLeftCell="A1">
      <selection activeCell="B1" sqref="B1"/>
    </sheetView>
  </sheetViews>
  <sheetFormatPr defaultColWidth="9.140625" defaultRowHeight="12.75"/>
  <cols>
    <col min="1" max="1" width="1.1484375" style="98" customWidth="1"/>
    <col min="2" max="2" width="4.421875" style="430" bestFit="1" customWidth="1"/>
    <col min="3" max="3" width="16.421875" style="408" customWidth="1"/>
    <col min="4" max="4" width="28.421875" style="408" customWidth="1"/>
    <col min="5" max="5" width="26.7109375" style="408" customWidth="1"/>
    <col min="6" max="6" width="16.421875" style="408" customWidth="1"/>
    <col min="7" max="7" width="17.421875" style="408" customWidth="1"/>
    <col min="8" max="8" width="17.7109375" style="408" customWidth="1"/>
    <col min="9" max="9" width="22.7109375" style="408" customWidth="1"/>
    <col min="10" max="16384" width="9.140625" style="408" customWidth="1"/>
  </cols>
  <sheetData>
    <row r="2" spans="2:18" ht="13.5">
      <c r="B2" s="642" t="s">
        <v>43</v>
      </c>
      <c r="C2" s="642"/>
      <c r="D2" s="642"/>
      <c r="E2" s="642"/>
      <c r="F2" s="642"/>
      <c r="G2" s="642"/>
      <c r="H2" s="642"/>
      <c r="I2" s="642"/>
      <c r="J2" s="99"/>
      <c r="K2" s="99"/>
      <c r="L2" s="99"/>
      <c r="M2" s="99"/>
      <c r="N2" s="99"/>
      <c r="O2" s="99"/>
      <c r="P2" s="99"/>
      <c r="Q2" s="99"/>
      <c r="R2" s="99"/>
    </row>
    <row r="3" spans="2:18" ht="13.5">
      <c r="B3" s="642" t="s">
        <v>44</v>
      </c>
      <c r="C3" s="642"/>
      <c r="D3" s="642"/>
      <c r="E3" s="642"/>
      <c r="F3" s="642"/>
      <c r="G3" s="642"/>
      <c r="H3" s="642"/>
      <c r="I3" s="642"/>
      <c r="J3" s="99"/>
      <c r="K3" s="99"/>
      <c r="L3" s="99"/>
      <c r="M3" s="99"/>
      <c r="N3" s="99"/>
      <c r="O3" s="99"/>
      <c r="P3" s="99"/>
      <c r="Q3" s="99"/>
      <c r="R3" s="99"/>
    </row>
    <row r="4" spans="2:18" ht="13.5">
      <c r="B4" s="642" t="s">
        <v>45</v>
      </c>
      <c r="C4" s="642"/>
      <c r="D4" s="642"/>
      <c r="E4" s="642"/>
      <c r="F4" s="642"/>
      <c r="G4" s="642"/>
      <c r="H4" s="642"/>
      <c r="I4" s="642"/>
      <c r="J4" s="99"/>
      <c r="K4" s="99"/>
      <c r="L4" s="99"/>
      <c r="M4" s="99"/>
      <c r="N4" s="99"/>
      <c r="O4" s="99"/>
      <c r="P4" s="99"/>
      <c r="Q4" s="99"/>
      <c r="R4" s="99"/>
    </row>
    <row r="5" spans="2:18" ht="15.75" customHeight="1">
      <c r="B5" s="642" t="str">
        <f>'P2 Service Sites &amp; Rel. Parties'!B5:I5</f>
        <v>OPIOID TREATMENT CLINIC</v>
      </c>
      <c r="C5" s="642"/>
      <c r="D5" s="642"/>
      <c r="E5" s="642"/>
      <c r="F5" s="642"/>
      <c r="G5" s="642"/>
      <c r="H5" s="642"/>
      <c r="I5" s="642"/>
      <c r="J5" s="99"/>
      <c r="K5" s="99"/>
      <c r="L5" s="99"/>
      <c r="M5" s="99"/>
      <c r="N5" s="99"/>
      <c r="O5" s="99"/>
      <c r="P5" s="99"/>
      <c r="Q5" s="99"/>
      <c r="R5" s="99"/>
    </row>
    <row r="6" spans="2:18" ht="7.5" customHeight="1" thickBot="1">
      <c r="B6" s="259"/>
      <c r="C6" s="98"/>
      <c r="D6" s="98"/>
      <c r="E6" s="98"/>
      <c r="F6" s="282"/>
      <c r="G6" s="282"/>
      <c r="H6" s="282"/>
      <c r="I6" s="282"/>
      <c r="J6" s="282"/>
      <c r="K6" s="282"/>
      <c r="L6" s="282"/>
      <c r="M6" s="282"/>
      <c r="N6" s="282"/>
      <c r="O6" s="282"/>
      <c r="P6" s="282"/>
      <c r="Q6" s="282"/>
      <c r="R6" s="282"/>
    </row>
    <row r="7" spans="2:19" ht="21.75" customHeight="1">
      <c r="B7" s="260"/>
      <c r="C7" s="111" t="s">
        <v>49</v>
      </c>
      <c r="D7" s="111"/>
      <c r="E7" s="168" t="s">
        <v>6</v>
      </c>
      <c r="F7" s="169">
        <f>'P1 Info &amp; Certification'!L23</f>
        <v>0</v>
      </c>
      <c r="G7" s="437"/>
      <c r="H7" s="184" t="str">
        <f>'P1 Info &amp; Certification'!M23</f>
        <v>To</v>
      </c>
      <c r="I7" s="411">
        <f>'P1 Info &amp; Certification'!N23</f>
        <v>0</v>
      </c>
      <c r="J7" s="412"/>
      <c r="K7" s="282"/>
      <c r="L7" s="173"/>
      <c r="M7" s="121"/>
      <c r="N7" s="118"/>
      <c r="O7" s="412"/>
      <c r="P7" s="412"/>
      <c r="Q7" s="118"/>
      <c r="R7" s="369"/>
      <c r="S7" s="369"/>
    </row>
    <row r="8" spans="2:19" ht="12.75">
      <c r="B8" s="413"/>
      <c r="C8" s="118"/>
      <c r="D8" s="118"/>
      <c r="E8" s="118"/>
      <c r="F8" s="173"/>
      <c r="G8" s="173"/>
      <c r="H8" s="173"/>
      <c r="I8" s="174"/>
      <c r="J8" s="173"/>
      <c r="K8" s="173"/>
      <c r="L8" s="173"/>
      <c r="M8" s="173"/>
      <c r="N8" s="173"/>
      <c r="O8" s="173"/>
      <c r="P8" s="173"/>
      <c r="Q8" s="173"/>
      <c r="R8" s="369"/>
      <c r="S8" s="369"/>
    </row>
    <row r="9" spans="2:19" ht="22.5" customHeight="1" thickBot="1">
      <c r="B9" s="262"/>
      <c r="C9" s="108" t="s">
        <v>334</v>
      </c>
      <c r="D9" s="678">
        <f>'P1 Info &amp; Certification'!E15</f>
        <v>0</v>
      </c>
      <c r="E9" s="678"/>
      <c r="F9" s="678"/>
      <c r="G9" s="678"/>
      <c r="H9" s="678"/>
      <c r="I9" s="187"/>
      <c r="J9" s="414"/>
      <c r="K9" s="414"/>
      <c r="L9" s="414"/>
      <c r="M9" s="414"/>
      <c r="N9" s="414"/>
      <c r="O9" s="414"/>
      <c r="P9" s="414"/>
      <c r="Q9" s="414"/>
      <c r="R9" s="369"/>
      <c r="S9" s="369"/>
    </row>
    <row r="10" spans="2:19" ht="3" customHeight="1">
      <c r="B10" s="415"/>
      <c r="C10" s="416"/>
      <c r="D10" s="416"/>
      <c r="E10" s="416"/>
      <c r="F10" s="416"/>
      <c r="G10" s="416"/>
      <c r="H10" s="416"/>
      <c r="I10" s="416"/>
      <c r="J10" s="416"/>
      <c r="K10" s="416"/>
      <c r="L10" s="416"/>
      <c r="M10" s="416"/>
      <c r="N10" s="416"/>
      <c r="O10" s="416"/>
      <c r="P10" s="416"/>
      <c r="Q10" s="416"/>
      <c r="R10" s="369"/>
      <c r="S10" s="369"/>
    </row>
    <row r="11" spans="2:9" ht="3" customHeight="1">
      <c r="B11" s="417"/>
      <c r="C11" s="369"/>
      <c r="D11" s="369"/>
      <c r="E11" s="369"/>
      <c r="F11" s="369"/>
      <c r="G11" s="369"/>
      <c r="H11" s="369"/>
      <c r="I11" s="369"/>
    </row>
    <row r="12" spans="2:9" ht="13.5" thickBot="1">
      <c r="B12" s="417"/>
      <c r="C12" s="369"/>
      <c r="D12" s="369"/>
      <c r="E12" s="369"/>
      <c r="F12" s="369"/>
      <c r="G12" s="369"/>
      <c r="H12" s="369"/>
      <c r="I12" s="27" t="s">
        <v>269</v>
      </c>
    </row>
    <row r="13" spans="1:9" ht="28.5" customHeight="1">
      <c r="A13" s="97"/>
      <c r="B13" s="722" t="s">
        <v>266</v>
      </c>
      <c r="C13" s="723"/>
      <c r="D13" s="723"/>
      <c r="E13" s="723"/>
      <c r="F13" s="723"/>
      <c r="G13" s="723"/>
      <c r="H13" s="723"/>
      <c r="I13" s="724"/>
    </row>
    <row r="14" spans="1:9" ht="12.75">
      <c r="A14" s="97"/>
      <c r="B14" s="699" t="s">
        <v>265</v>
      </c>
      <c r="C14" s="700"/>
      <c r="D14" s="700"/>
      <c r="E14" s="728"/>
      <c r="F14" s="54"/>
      <c r="G14" s="77"/>
      <c r="H14" s="718" t="s">
        <v>254</v>
      </c>
      <c r="I14" s="719"/>
    </row>
    <row r="15" spans="2:9" ht="12.75">
      <c r="B15" s="701"/>
      <c r="C15" s="702"/>
      <c r="D15" s="702"/>
      <c r="E15" s="702"/>
      <c r="F15" s="52"/>
      <c r="G15" s="78"/>
      <c r="H15" s="5" t="s">
        <v>255</v>
      </c>
      <c r="I15" s="12" t="s">
        <v>191</v>
      </c>
    </row>
    <row r="16" spans="2:9" ht="12.75" customHeight="1">
      <c r="B16" s="703"/>
      <c r="C16" s="704"/>
      <c r="D16" s="704"/>
      <c r="E16" s="704"/>
      <c r="F16" s="55" t="s">
        <v>249</v>
      </c>
      <c r="G16" s="79" t="s">
        <v>237</v>
      </c>
      <c r="H16" s="6" t="s">
        <v>193</v>
      </c>
      <c r="I16" s="13" t="s">
        <v>192</v>
      </c>
    </row>
    <row r="17" spans="2:9" ht="12.75" customHeight="1">
      <c r="B17" s="161"/>
      <c r="C17" s="156"/>
      <c r="D17" s="156"/>
      <c r="E17" s="156"/>
      <c r="F17" s="81" t="s">
        <v>54</v>
      </c>
      <c r="G17" s="82" t="s">
        <v>55</v>
      </c>
      <c r="H17" s="83" t="s">
        <v>56</v>
      </c>
      <c r="I17" s="84" t="s">
        <v>57</v>
      </c>
    </row>
    <row r="18" spans="2:9" ht="12.75" customHeight="1">
      <c r="B18" s="29"/>
      <c r="C18" s="720" t="s">
        <v>263</v>
      </c>
      <c r="D18" s="721"/>
      <c r="E18" s="721"/>
      <c r="F18" s="53">
        <v>125000</v>
      </c>
      <c r="G18" s="53">
        <v>1500</v>
      </c>
      <c r="H18" s="41">
        <v>1040</v>
      </c>
      <c r="I18" s="43">
        <f>H18/2080</f>
        <v>0.5</v>
      </c>
    </row>
    <row r="19" spans="2:9" ht="19.5" customHeight="1">
      <c r="B19" s="15" t="s">
        <v>76</v>
      </c>
      <c r="C19" s="713" t="s">
        <v>198</v>
      </c>
      <c r="D19" s="704"/>
      <c r="E19" s="733"/>
      <c r="F19" s="451"/>
      <c r="G19" s="451"/>
      <c r="H19" s="24"/>
      <c r="I19" s="30"/>
    </row>
    <row r="20" spans="2:9" ht="19.5" customHeight="1">
      <c r="B20" s="23" t="s">
        <v>46</v>
      </c>
      <c r="C20" s="693"/>
      <c r="D20" s="694"/>
      <c r="E20" s="695"/>
      <c r="F20" s="441"/>
      <c r="G20" s="88"/>
      <c r="H20" s="88"/>
      <c r="I20" s="442">
        <f>ROUND(H20/2080,2)</f>
        <v>0</v>
      </c>
    </row>
    <row r="21" spans="2:9" ht="19.5" customHeight="1">
      <c r="B21" s="23" t="s">
        <v>47</v>
      </c>
      <c r="C21" s="693"/>
      <c r="D21" s="694"/>
      <c r="E21" s="695"/>
      <c r="F21" s="441"/>
      <c r="G21" s="89"/>
      <c r="H21" s="88"/>
      <c r="I21" s="442">
        <f>ROUND(H21/2080,2)</f>
        <v>0</v>
      </c>
    </row>
    <row r="22" spans="2:9" ht="19.5" customHeight="1">
      <c r="B22" s="23" t="s">
        <v>75</v>
      </c>
      <c r="C22" s="693"/>
      <c r="D22" s="694"/>
      <c r="E22" s="695"/>
      <c r="F22" s="441"/>
      <c r="G22" s="88"/>
      <c r="H22" s="88"/>
      <c r="I22" s="442">
        <f>ROUND(H22/2080,2)</f>
        <v>0</v>
      </c>
    </row>
    <row r="23" spans="2:9" ht="19.5" customHeight="1">
      <c r="B23" s="23" t="s">
        <v>48</v>
      </c>
      <c r="C23" s="693"/>
      <c r="D23" s="694"/>
      <c r="E23" s="695"/>
      <c r="F23" s="441"/>
      <c r="G23" s="89"/>
      <c r="H23" s="88"/>
      <c r="I23" s="442">
        <f>ROUND(H23/2080,2)</f>
        <v>0</v>
      </c>
    </row>
    <row r="24" spans="2:9" ht="19.5" customHeight="1">
      <c r="B24" s="23" t="s">
        <v>146</v>
      </c>
      <c r="C24" s="693"/>
      <c r="D24" s="694"/>
      <c r="E24" s="695"/>
      <c r="F24" s="441"/>
      <c r="G24" s="89"/>
      <c r="H24" s="88"/>
      <c r="I24" s="442">
        <f>ROUND(H24/2080,2)</f>
        <v>0</v>
      </c>
    </row>
    <row r="25" spans="2:9" ht="24.75" customHeight="1" thickBot="1">
      <c r="B25" s="23"/>
      <c r="C25" s="696" t="s">
        <v>242</v>
      </c>
      <c r="D25" s="697"/>
      <c r="E25" s="698"/>
      <c r="F25" s="443">
        <f>SUM(F20:F24)</f>
        <v>0</v>
      </c>
      <c r="G25" s="443">
        <f>SUM(G20:G24)</f>
        <v>0</v>
      </c>
      <c r="H25" s="443">
        <f>SUM(H20:H24)</f>
        <v>0</v>
      </c>
      <c r="I25" s="444">
        <f>SUM(I20:I24)</f>
        <v>0</v>
      </c>
    </row>
    <row r="26" spans="2:10" ht="19.5" customHeight="1" thickTop="1">
      <c r="B26" s="23"/>
      <c r="C26" s="732"/>
      <c r="D26" s="732"/>
      <c r="E26" s="732"/>
      <c r="F26" s="445"/>
      <c r="G26" s="26"/>
      <c r="H26" s="425"/>
      <c r="I26" s="446"/>
      <c r="J26" s="369"/>
    </row>
    <row r="27" spans="2:9" ht="19.5" customHeight="1">
      <c r="B27" s="15" t="s">
        <v>77</v>
      </c>
      <c r="C27" s="725" t="s">
        <v>199</v>
      </c>
      <c r="D27" s="726"/>
      <c r="E27" s="727"/>
      <c r="F27" s="419"/>
      <c r="G27" s="419"/>
      <c r="H27" s="69"/>
      <c r="I27" s="70"/>
    </row>
    <row r="28" spans="2:9" ht="19.5" customHeight="1">
      <c r="B28" s="23" t="s">
        <v>46</v>
      </c>
      <c r="C28" s="705"/>
      <c r="D28" s="706"/>
      <c r="E28" s="707"/>
      <c r="F28" s="427"/>
      <c r="G28" s="90"/>
      <c r="H28" s="428"/>
      <c r="I28" s="429">
        <f>ROUND(H28/2080,2)</f>
        <v>0</v>
      </c>
    </row>
    <row r="29" spans="2:9" ht="19.5" customHeight="1">
      <c r="B29" s="23" t="s">
        <v>47</v>
      </c>
      <c r="C29" s="705"/>
      <c r="D29" s="706"/>
      <c r="E29" s="707"/>
      <c r="F29" s="420"/>
      <c r="G29" s="89"/>
      <c r="H29" s="88"/>
      <c r="I29" s="429">
        <f>ROUND(H29/2080,2)</f>
        <v>0</v>
      </c>
    </row>
    <row r="30" spans="2:9" ht="19.5" customHeight="1">
      <c r="B30" s="23" t="s">
        <v>75</v>
      </c>
      <c r="C30" s="705"/>
      <c r="D30" s="706"/>
      <c r="E30" s="707"/>
      <c r="F30" s="420"/>
      <c r="G30" s="89"/>
      <c r="H30" s="88"/>
      <c r="I30" s="429">
        <f>ROUND(H30/2080,2)</f>
        <v>0</v>
      </c>
    </row>
    <row r="31" spans="2:9" ht="19.5" customHeight="1">
      <c r="B31" s="23" t="s">
        <v>48</v>
      </c>
      <c r="C31" s="705"/>
      <c r="D31" s="706"/>
      <c r="E31" s="707"/>
      <c r="F31" s="420"/>
      <c r="G31" s="89"/>
      <c r="H31" s="88"/>
      <c r="I31" s="429">
        <f>ROUND(H31/2080,2)</f>
        <v>0</v>
      </c>
    </row>
    <row r="32" spans="2:9" ht="19.5" customHeight="1">
      <c r="B32" s="23" t="s">
        <v>146</v>
      </c>
      <c r="C32" s="705"/>
      <c r="D32" s="706"/>
      <c r="E32" s="707"/>
      <c r="F32" s="420"/>
      <c r="G32" s="89"/>
      <c r="H32" s="88"/>
      <c r="I32" s="429">
        <f>ROUND(H32/2080,2)</f>
        <v>0</v>
      </c>
    </row>
    <row r="33" spans="2:9" ht="24.75" customHeight="1" thickBot="1">
      <c r="B33" s="25"/>
      <c r="C33" s="708" t="s">
        <v>243</v>
      </c>
      <c r="D33" s="709"/>
      <c r="E33" s="710"/>
      <c r="F33" s="422">
        <f>SUM(F28:F32)</f>
        <v>0</v>
      </c>
      <c r="G33" s="422">
        <f>SUM(G28:G32)</f>
        <v>0</v>
      </c>
      <c r="H33" s="422">
        <f>SUM(H28:H32)</f>
        <v>0</v>
      </c>
      <c r="I33" s="423">
        <f>SUM(I28:I32)</f>
        <v>0</v>
      </c>
    </row>
    <row r="34" spans="1:9" s="369" customFormat="1" ht="19.5" customHeight="1" thickTop="1">
      <c r="A34" s="98"/>
      <c r="B34" s="25"/>
      <c r="C34" s="60"/>
      <c r="D34" s="60"/>
      <c r="E34" s="60"/>
      <c r="F34" s="424"/>
      <c r="G34" s="26"/>
      <c r="H34" s="425"/>
      <c r="I34" s="426"/>
    </row>
    <row r="35" spans="2:9" ht="19.5" customHeight="1">
      <c r="B35" s="15" t="s">
        <v>83</v>
      </c>
      <c r="C35" s="725" t="s">
        <v>281</v>
      </c>
      <c r="D35" s="726"/>
      <c r="E35" s="727"/>
      <c r="F35" s="419"/>
      <c r="G35" s="419"/>
      <c r="H35" s="69"/>
      <c r="I35" s="70"/>
    </row>
    <row r="36" spans="2:9" ht="19.5" customHeight="1">
      <c r="B36" s="23" t="s">
        <v>46</v>
      </c>
      <c r="C36" s="693"/>
      <c r="D36" s="694"/>
      <c r="E36" s="695"/>
      <c r="F36" s="447"/>
      <c r="G36" s="90"/>
      <c r="H36" s="428"/>
      <c r="I36" s="448">
        <f>ROUND(H36/2080,2)</f>
        <v>0</v>
      </c>
    </row>
    <row r="37" spans="1:9" ht="19.5" customHeight="1">
      <c r="A37" s="471"/>
      <c r="B37" s="23" t="s">
        <v>47</v>
      </c>
      <c r="C37" s="693"/>
      <c r="D37" s="694"/>
      <c r="E37" s="695"/>
      <c r="F37" s="441"/>
      <c r="G37" s="89"/>
      <c r="H37" s="88"/>
      <c r="I37" s="448">
        <f>ROUND(H37/2080,2)</f>
        <v>0</v>
      </c>
    </row>
    <row r="38" spans="1:9" ht="19.5" customHeight="1">
      <c r="A38" s="472"/>
      <c r="B38" s="23" t="s">
        <v>75</v>
      </c>
      <c r="C38" s="693"/>
      <c r="D38" s="694"/>
      <c r="E38" s="695"/>
      <c r="F38" s="441"/>
      <c r="G38" s="89"/>
      <c r="H38" s="88"/>
      <c r="I38" s="448">
        <f>ROUND(H38/2080,2)</f>
        <v>0</v>
      </c>
    </row>
    <row r="39" spans="1:9" ht="19.5" customHeight="1">
      <c r="A39" s="472"/>
      <c r="B39" s="23" t="s">
        <v>48</v>
      </c>
      <c r="C39" s="693"/>
      <c r="D39" s="694"/>
      <c r="E39" s="695"/>
      <c r="F39" s="441"/>
      <c r="G39" s="89"/>
      <c r="H39" s="88"/>
      <c r="I39" s="448">
        <f>ROUND(H39/2080,2)</f>
        <v>0</v>
      </c>
    </row>
    <row r="40" spans="2:9" ht="19.5" customHeight="1">
      <c r="B40" s="72" t="s">
        <v>146</v>
      </c>
      <c r="C40" s="705"/>
      <c r="D40" s="706"/>
      <c r="E40" s="707"/>
      <c r="F40" s="420"/>
      <c r="G40" s="89"/>
      <c r="H40" s="88"/>
      <c r="I40" s="429">
        <f>ROUND(H40/2080,2)</f>
        <v>0</v>
      </c>
    </row>
    <row r="41" spans="2:9" ht="24.75" customHeight="1" thickBot="1">
      <c r="B41" s="73"/>
      <c r="C41" s="708" t="s">
        <v>321</v>
      </c>
      <c r="D41" s="709"/>
      <c r="E41" s="710"/>
      <c r="F41" s="422">
        <f>SUM(F36:F40)</f>
        <v>0</v>
      </c>
      <c r="G41" s="422">
        <f>SUM(G36:G40)</f>
        <v>0</v>
      </c>
      <c r="H41" s="422">
        <f>SUM(H36:H40)</f>
        <v>0</v>
      </c>
      <c r="I41" s="423">
        <f>SUM(I36:I40)</f>
        <v>0</v>
      </c>
    </row>
    <row r="42" spans="2:9" ht="19.5" customHeight="1" thickBot="1" thickTop="1">
      <c r="B42" s="74"/>
      <c r="C42" s="75"/>
      <c r="D42" s="75"/>
      <c r="E42" s="75"/>
      <c r="F42" s="452"/>
      <c r="G42" s="38"/>
      <c r="H42" s="280"/>
      <c r="I42" s="453"/>
    </row>
  </sheetData>
  <sheetProtection formatColumns="0" formatRows="0"/>
  <mergeCells count="31">
    <mergeCell ref="C41:E41"/>
    <mergeCell ref="C40:E40"/>
    <mergeCell ref="C31:E31"/>
    <mergeCell ref="C27:E27"/>
    <mergeCell ref="C36:E36"/>
    <mergeCell ref="C38:E38"/>
    <mergeCell ref="C32:E32"/>
    <mergeCell ref="C33:E33"/>
    <mergeCell ref="C39:E39"/>
    <mergeCell ref="C35:E35"/>
    <mergeCell ref="B2:I2"/>
    <mergeCell ref="B3:I3"/>
    <mergeCell ref="B4:I4"/>
    <mergeCell ref="B5:I5"/>
    <mergeCell ref="D9:H9"/>
    <mergeCell ref="C19:E19"/>
    <mergeCell ref="H14:I14"/>
    <mergeCell ref="C18:E18"/>
    <mergeCell ref="B13:I13"/>
    <mergeCell ref="C37:E37"/>
    <mergeCell ref="C28:E28"/>
    <mergeCell ref="C26:E26"/>
    <mergeCell ref="C29:E29"/>
    <mergeCell ref="C20:E20"/>
    <mergeCell ref="C22:E22"/>
    <mergeCell ref="C30:E30"/>
    <mergeCell ref="C25:E25"/>
    <mergeCell ref="C24:E24"/>
    <mergeCell ref="C21:E21"/>
    <mergeCell ref="C23:E23"/>
    <mergeCell ref="B14:E16"/>
  </mergeCells>
  <printOptions horizontalCentered="1" verticalCentered="1"/>
  <pageMargins left="0" right="0" top="0" bottom="0" header="0.3" footer="0.05"/>
  <pageSetup horizontalDpi="600" verticalDpi="600" orientation="landscape" scale="80" r:id="rId1"/>
  <headerFooter alignWithMargins="0">
    <oddFooter>&amp;L&amp;A&amp;RPage 11</oddFooter>
  </headerFooter>
  <ignoredErrors>
    <ignoredError sqref="B20:B32" numberStoredAsText="1"/>
    <ignoredError sqref="D9" unlockedFormula="1"/>
  </ignoredErrors>
</worksheet>
</file>

<file path=xl/worksheets/sheet12.xml><?xml version="1.0" encoding="utf-8"?>
<worksheet xmlns="http://schemas.openxmlformats.org/spreadsheetml/2006/main" xmlns:r="http://schemas.openxmlformats.org/officeDocument/2006/relationships">
  <dimension ref="A2:X42"/>
  <sheetViews>
    <sheetView workbookViewId="0" topLeftCell="A1">
      <selection activeCell="B1" sqref="B1"/>
    </sheetView>
  </sheetViews>
  <sheetFormatPr defaultColWidth="9.140625" defaultRowHeight="12.75"/>
  <cols>
    <col min="1" max="1" width="1.1484375" style="98" customWidth="1"/>
    <col min="2" max="2" width="4.421875" style="430" bestFit="1" customWidth="1"/>
    <col min="3" max="4" width="13.140625" style="408" customWidth="1"/>
    <col min="5" max="5" width="7.57421875" style="408" bestFit="1" customWidth="1"/>
    <col min="6" max="6" width="16.28125" style="408" bestFit="1" customWidth="1"/>
    <col min="7" max="7" width="17.57421875" style="408" bestFit="1" customWidth="1"/>
    <col min="8" max="8" width="10.421875" style="408" customWidth="1"/>
    <col min="9" max="9" width="10.140625" style="408" customWidth="1"/>
    <col min="10" max="10" width="8.140625" style="408" customWidth="1"/>
    <col min="11" max="11" width="10.8515625" style="408" bestFit="1" customWidth="1"/>
    <col min="12" max="12" width="14.00390625" style="408" bestFit="1" customWidth="1"/>
    <col min="13" max="13" width="14.7109375" style="408" bestFit="1" customWidth="1"/>
    <col min="14" max="14" width="21.57421875" style="408" customWidth="1"/>
    <col min="15" max="16384" width="9.140625" style="408" customWidth="1"/>
  </cols>
  <sheetData>
    <row r="2" spans="2:23" ht="13.5">
      <c r="B2" s="642" t="s">
        <v>43</v>
      </c>
      <c r="C2" s="642"/>
      <c r="D2" s="642"/>
      <c r="E2" s="642"/>
      <c r="F2" s="642"/>
      <c r="G2" s="642"/>
      <c r="H2" s="642"/>
      <c r="I2" s="642"/>
      <c r="J2" s="642"/>
      <c r="K2" s="642"/>
      <c r="L2" s="642"/>
      <c r="M2" s="642"/>
      <c r="N2" s="642"/>
      <c r="O2" s="165"/>
      <c r="P2" s="165"/>
      <c r="Q2" s="165"/>
      <c r="R2" s="165"/>
      <c r="S2" s="165"/>
      <c r="T2" s="165"/>
      <c r="U2" s="165"/>
      <c r="V2" s="165"/>
      <c r="W2" s="165"/>
    </row>
    <row r="3" spans="2:23" ht="13.5">
      <c r="B3" s="642" t="s">
        <v>44</v>
      </c>
      <c r="C3" s="642"/>
      <c r="D3" s="642"/>
      <c r="E3" s="642"/>
      <c r="F3" s="642"/>
      <c r="G3" s="642"/>
      <c r="H3" s="642"/>
      <c r="I3" s="642"/>
      <c r="J3" s="642"/>
      <c r="K3" s="642"/>
      <c r="L3" s="642"/>
      <c r="M3" s="642"/>
      <c r="N3" s="642"/>
      <c r="O3" s="165"/>
      <c r="P3" s="165"/>
      <c r="Q3" s="165"/>
      <c r="R3" s="165"/>
      <c r="S3" s="165"/>
      <c r="T3" s="165"/>
      <c r="U3" s="165"/>
      <c r="V3" s="165"/>
      <c r="W3" s="165"/>
    </row>
    <row r="4" spans="2:23" ht="13.5">
      <c r="B4" s="642" t="s">
        <v>45</v>
      </c>
      <c r="C4" s="642"/>
      <c r="D4" s="642"/>
      <c r="E4" s="642"/>
      <c r="F4" s="642"/>
      <c r="G4" s="642"/>
      <c r="H4" s="642"/>
      <c r="I4" s="642"/>
      <c r="J4" s="642"/>
      <c r="K4" s="642"/>
      <c r="L4" s="642"/>
      <c r="M4" s="642"/>
      <c r="N4" s="642"/>
      <c r="O4" s="165"/>
      <c r="P4" s="165"/>
      <c r="Q4" s="165"/>
      <c r="R4" s="165"/>
      <c r="S4" s="165"/>
      <c r="T4" s="165"/>
      <c r="U4" s="165"/>
      <c r="V4" s="165"/>
      <c r="W4" s="165"/>
    </row>
    <row r="5" spans="2:23" ht="13.5">
      <c r="B5" s="642" t="str">
        <f>'P2 Service Sites &amp; Rel. Parties'!B5:I5</f>
        <v>OPIOID TREATMENT CLINIC</v>
      </c>
      <c r="C5" s="642"/>
      <c r="D5" s="642"/>
      <c r="E5" s="642"/>
      <c r="F5" s="642"/>
      <c r="G5" s="642"/>
      <c r="H5" s="642"/>
      <c r="I5" s="642"/>
      <c r="J5" s="642"/>
      <c r="K5" s="642"/>
      <c r="L5" s="642"/>
      <c r="M5" s="642"/>
      <c r="N5" s="642"/>
      <c r="O5" s="165"/>
      <c r="P5" s="165"/>
      <c r="Q5" s="165"/>
      <c r="R5" s="165"/>
      <c r="S5" s="165"/>
      <c r="T5" s="165"/>
      <c r="U5" s="165"/>
      <c r="V5" s="165"/>
      <c r="W5" s="165"/>
    </row>
    <row r="6" spans="2:23" ht="14.25" thickBot="1">
      <c r="B6" s="274"/>
      <c r="C6" s="455"/>
      <c r="D6" s="455"/>
      <c r="E6" s="455"/>
      <c r="F6" s="258"/>
      <c r="G6" s="258"/>
      <c r="H6" s="258"/>
      <c r="I6" s="258"/>
      <c r="J6" s="258"/>
      <c r="K6" s="258"/>
      <c r="L6" s="258"/>
      <c r="M6" s="258"/>
      <c r="N6" s="258"/>
      <c r="O6" s="166"/>
      <c r="P6" s="166"/>
      <c r="Q6" s="166"/>
      <c r="R6" s="166"/>
      <c r="S6" s="166"/>
      <c r="T6" s="166"/>
      <c r="U6" s="166"/>
      <c r="V6" s="166"/>
      <c r="W6" s="166"/>
    </row>
    <row r="7" spans="2:24" ht="21.75" customHeight="1">
      <c r="B7" s="260"/>
      <c r="C7" s="111" t="s">
        <v>49</v>
      </c>
      <c r="D7" s="111"/>
      <c r="E7" s="168" t="s">
        <v>6</v>
      </c>
      <c r="F7" s="169">
        <f>'P1 Info &amp; Certification'!L23</f>
        <v>0</v>
      </c>
      <c r="G7" s="183"/>
      <c r="H7" s="183"/>
      <c r="I7" s="183"/>
      <c r="J7" s="183"/>
      <c r="K7" s="183"/>
      <c r="L7" s="410"/>
      <c r="M7" s="184" t="str">
        <f>'P1 Info &amp; Certification'!M23</f>
        <v>To</v>
      </c>
      <c r="N7" s="411">
        <f>'P1 Info &amp; Certification'!N23</f>
        <v>0</v>
      </c>
      <c r="O7" s="412"/>
      <c r="P7" s="282"/>
      <c r="Q7" s="173"/>
      <c r="R7" s="121"/>
      <c r="S7" s="118"/>
      <c r="T7" s="412"/>
      <c r="U7" s="412"/>
      <c r="V7" s="118"/>
      <c r="W7" s="369"/>
      <c r="X7" s="369"/>
    </row>
    <row r="8" spans="2:24" ht="12.75">
      <c r="B8" s="413"/>
      <c r="C8" s="118"/>
      <c r="D8" s="118"/>
      <c r="E8" s="118"/>
      <c r="F8" s="173"/>
      <c r="G8" s="173"/>
      <c r="H8" s="173"/>
      <c r="I8" s="173"/>
      <c r="J8" s="173"/>
      <c r="K8" s="173"/>
      <c r="L8" s="173"/>
      <c r="M8" s="173"/>
      <c r="N8" s="174"/>
      <c r="O8" s="173"/>
      <c r="P8" s="173"/>
      <c r="Q8" s="173"/>
      <c r="R8" s="173"/>
      <c r="S8" s="173"/>
      <c r="T8" s="173"/>
      <c r="U8" s="173"/>
      <c r="V8" s="173"/>
      <c r="W8" s="369"/>
      <c r="X8" s="369"/>
    </row>
    <row r="9" spans="2:24" ht="22.5" customHeight="1" thickBot="1">
      <c r="B9" s="262"/>
      <c r="C9" s="108" t="s">
        <v>334</v>
      </c>
      <c r="D9" s="678">
        <f>'P1 Info &amp; Certification'!E15</f>
        <v>0</v>
      </c>
      <c r="E9" s="678"/>
      <c r="F9" s="678"/>
      <c r="G9" s="678"/>
      <c r="H9" s="678"/>
      <c r="I9" s="678"/>
      <c r="J9" s="678"/>
      <c r="K9" s="678"/>
      <c r="L9" s="678"/>
      <c r="M9" s="678"/>
      <c r="N9" s="187"/>
      <c r="O9" s="414"/>
      <c r="P9" s="414"/>
      <c r="Q9" s="414"/>
      <c r="R9" s="414"/>
      <c r="S9" s="414"/>
      <c r="T9" s="414"/>
      <c r="U9" s="414"/>
      <c r="V9" s="414"/>
      <c r="W9" s="369"/>
      <c r="X9" s="369"/>
    </row>
    <row r="10" spans="2:24" ht="12.75">
      <c r="B10" s="415"/>
      <c r="C10" s="416"/>
      <c r="D10" s="416"/>
      <c r="E10" s="416"/>
      <c r="F10" s="416"/>
      <c r="G10" s="416"/>
      <c r="H10" s="416"/>
      <c r="I10" s="416"/>
      <c r="J10" s="416"/>
      <c r="K10" s="416"/>
      <c r="L10" s="416"/>
      <c r="M10" s="416"/>
      <c r="N10" s="416"/>
      <c r="O10" s="416"/>
      <c r="P10" s="416"/>
      <c r="Q10" s="416"/>
      <c r="R10" s="416"/>
      <c r="S10" s="416"/>
      <c r="T10" s="416"/>
      <c r="U10" s="416"/>
      <c r="V10" s="416"/>
      <c r="W10" s="369"/>
      <c r="X10" s="369"/>
    </row>
    <row r="11" spans="2:14" ht="12.75">
      <c r="B11" s="417"/>
      <c r="C11" s="369"/>
      <c r="D11" s="369"/>
      <c r="E11" s="369"/>
      <c r="F11" s="369"/>
      <c r="G11" s="369"/>
      <c r="H11" s="369"/>
      <c r="I11" s="369"/>
      <c r="J11" s="369"/>
      <c r="K11" s="369"/>
      <c r="L11" s="369"/>
      <c r="M11" s="369"/>
      <c r="N11" s="369"/>
    </row>
    <row r="12" spans="2:14" ht="13.5" thickBot="1">
      <c r="B12" s="417"/>
      <c r="C12" s="369"/>
      <c r="D12" s="369"/>
      <c r="E12" s="369"/>
      <c r="F12" s="369"/>
      <c r="G12" s="369"/>
      <c r="H12" s="369"/>
      <c r="I12" s="369"/>
      <c r="J12" s="369"/>
      <c r="K12" s="369"/>
      <c r="L12" s="369"/>
      <c r="M12" s="369"/>
      <c r="N12" s="27" t="s">
        <v>322</v>
      </c>
    </row>
    <row r="13" spans="1:14" ht="28.5" customHeight="1">
      <c r="A13" s="97"/>
      <c r="B13" s="714" t="s">
        <v>299</v>
      </c>
      <c r="C13" s="715"/>
      <c r="D13" s="715"/>
      <c r="E13" s="715"/>
      <c r="F13" s="715"/>
      <c r="G13" s="715"/>
      <c r="H13" s="715"/>
      <c r="I13" s="715"/>
      <c r="J13" s="715"/>
      <c r="K13" s="715"/>
      <c r="L13" s="715"/>
      <c r="M13" s="715"/>
      <c r="N13" s="717"/>
    </row>
    <row r="14" spans="1:14" ht="12.75">
      <c r="A14" s="97"/>
      <c r="B14" s="699" t="s">
        <v>299</v>
      </c>
      <c r="C14" s="700"/>
      <c r="D14" s="700"/>
      <c r="E14" s="728"/>
      <c r="F14" s="54"/>
      <c r="G14" s="54"/>
      <c r="H14" s="86" t="s">
        <v>287</v>
      </c>
      <c r="I14" s="87"/>
      <c r="J14" s="86" t="s">
        <v>290</v>
      </c>
      <c r="K14" s="87"/>
      <c r="L14" s="77"/>
      <c r="M14" s="718" t="s">
        <v>293</v>
      </c>
      <c r="N14" s="719"/>
    </row>
    <row r="15" spans="2:14" ht="12.75">
      <c r="B15" s="701"/>
      <c r="C15" s="702"/>
      <c r="D15" s="702"/>
      <c r="E15" s="702"/>
      <c r="F15" s="52" t="s">
        <v>285</v>
      </c>
      <c r="G15" s="52" t="s">
        <v>1</v>
      </c>
      <c r="H15" s="52"/>
      <c r="I15" s="52"/>
      <c r="J15" s="52"/>
      <c r="K15" s="52"/>
      <c r="L15" s="78"/>
      <c r="M15" s="5" t="s">
        <v>255</v>
      </c>
      <c r="N15" s="12" t="s">
        <v>294</v>
      </c>
    </row>
    <row r="16" spans="2:14" ht="12.75" customHeight="1">
      <c r="B16" s="703"/>
      <c r="C16" s="704"/>
      <c r="D16" s="704"/>
      <c r="E16" s="704"/>
      <c r="F16" s="55" t="s">
        <v>286</v>
      </c>
      <c r="G16" s="55" t="s">
        <v>249</v>
      </c>
      <c r="H16" s="55" t="s">
        <v>288</v>
      </c>
      <c r="I16" s="55" t="s">
        <v>289</v>
      </c>
      <c r="J16" s="55" t="s">
        <v>292</v>
      </c>
      <c r="K16" s="55" t="s">
        <v>291</v>
      </c>
      <c r="L16" s="79" t="s">
        <v>237</v>
      </c>
      <c r="M16" s="6" t="s">
        <v>193</v>
      </c>
      <c r="N16" s="13" t="s">
        <v>295</v>
      </c>
    </row>
    <row r="17" spans="2:14" ht="12.75" customHeight="1">
      <c r="B17" s="161"/>
      <c r="C17" s="156"/>
      <c r="D17" s="156"/>
      <c r="E17" s="156"/>
      <c r="F17" s="81" t="s">
        <v>53</v>
      </c>
      <c r="G17" s="81" t="s">
        <v>54</v>
      </c>
      <c r="H17" s="81" t="s">
        <v>55</v>
      </c>
      <c r="I17" s="81" t="s">
        <v>56</v>
      </c>
      <c r="J17" s="81" t="s">
        <v>57</v>
      </c>
      <c r="K17" s="81" t="s">
        <v>58</v>
      </c>
      <c r="L17" s="82" t="s">
        <v>59</v>
      </c>
      <c r="M17" s="83" t="s">
        <v>296</v>
      </c>
      <c r="N17" s="84" t="s">
        <v>297</v>
      </c>
    </row>
    <row r="18" spans="2:14" ht="12.75" customHeight="1">
      <c r="B18" s="29"/>
      <c r="C18" s="720"/>
      <c r="D18" s="721"/>
      <c r="E18" s="721"/>
      <c r="F18" s="53">
        <v>4</v>
      </c>
      <c r="G18" s="53">
        <v>500000</v>
      </c>
      <c r="H18" s="53">
        <v>150000</v>
      </c>
      <c r="I18" s="53">
        <v>100000</v>
      </c>
      <c r="J18" s="53">
        <v>2</v>
      </c>
      <c r="K18" s="53">
        <v>1</v>
      </c>
      <c r="L18" s="53">
        <v>10000</v>
      </c>
      <c r="M18" s="41">
        <v>8320</v>
      </c>
      <c r="N18" s="43">
        <f>M18/2080</f>
        <v>4</v>
      </c>
    </row>
    <row r="19" spans="2:14" ht="29.25" customHeight="1">
      <c r="B19" s="15" t="s">
        <v>76</v>
      </c>
      <c r="C19" s="725" t="s">
        <v>280</v>
      </c>
      <c r="D19" s="726"/>
      <c r="E19" s="727"/>
      <c r="F19" s="419"/>
      <c r="G19" s="419"/>
      <c r="H19" s="419"/>
      <c r="I19" s="419"/>
      <c r="J19" s="419"/>
      <c r="K19" s="419"/>
      <c r="L19" s="419"/>
      <c r="M19" s="69"/>
      <c r="N19" s="70"/>
    </row>
    <row r="20" spans="2:14" ht="19.5" customHeight="1">
      <c r="B20" s="23" t="s">
        <v>46</v>
      </c>
      <c r="C20" s="693" t="s">
        <v>215</v>
      </c>
      <c r="D20" s="694"/>
      <c r="E20" s="695"/>
      <c r="F20" s="441"/>
      <c r="G20" s="441"/>
      <c r="H20" s="441"/>
      <c r="I20" s="441"/>
      <c r="J20" s="441"/>
      <c r="K20" s="441"/>
      <c r="L20" s="88"/>
      <c r="M20" s="88"/>
      <c r="N20" s="442">
        <f aca="true" t="shared" si="0" ref="N20:N26">ROUND(M20/2080,2)</f>
        <v>0</v>
      </c>
    </row>
    <row r="21" spans="2:14" ht="19.5" customHeight="1">
      <c r="B21" s="23" t="s">
        <v>47</v>
      </c>
      <c r="C21" s="693" t="s">
        <v>194</v>
      </c>
      <c r="D21" s="694"/>
      <c r="E21" s="695"/>
      <c r="F21" s="441"/>
      <c r="G21" s="441"/>
      <c r="H21" s="441"/>
      <c r="I21" s="441"/>
      <c r="J21" s="441"/>
      <c r="K21" s="441"/>
      <c r="L21" s="89"/>
      <c r="M21" s="88"/>
      <c r="N21" s="442">
        <f t="shared" si="0"/>
        <v>0</v>
      </c>
    </row>
    <row r="22" spans="2:14" ht="19.5" customHeight="1">
      <c r="B22" s="23" t="s">
        <v>75</v>
      </c>
      <c r="C22" s="693" t="s">
        <v>270</v>
      </c>
      <c r="D22" s="694"/>
      <c r="E22" s="695"/>
      <c r="F22" s="441"/>
      <c r="G22" s="441"/>
      <c r="H22" s="441"/>
      <c r="I22" s="441"/>
      <c r="J22" s="441"/>
      <c r="K22" s="441"/>
      <c r="L22" s="88"/>
      <c r="M22" s="88"/>
      <c r="N22" s="442">
        <f t="shared" si="0"/>
        <v>0</v>
      </c>
    </row>
    <row r="23" spans="2:14" ht="19.5" customHeight="1">
      <c r="B23" s="23" t="s">
        <v>48</v>
      </c>
      <c r="C23" s="693" t="s">
        <v>195</v>
      </c>
      <c r="D23" s="694"/>
      <c r="E23" s="695"/>
      <c r="F23" s="441"/>
      <c r="G23" s="441"/>
      <c r="H23" s="441"/>
      <c r="I23" s="441"/>
      <c r="J23" s="441"/>
      <c r="K23" s="441"/>
      <c r="L23" s="89"/>
      <c r="M23" s="88"/>
      <c r="N23" s="442">
        <f t="shared" si="0"/>
        <v>0</v>
      </c>
    </row>
    <row r="24" spans="2:14" ht="19.5" customHeight="1">
      <c r="B24" s="23" t="s">
        <v>146</v>
      </c>
      <c r="C24" s="693" t="s">
        <v>300</v>
      </c>
      <c r="D24" s="694"/>
      <c r="E24" s="695"/>
      <c r="F24" s="441"/>
      <c r="G24" s="441"/>
      <c r="H24" s="441"/>
      <c r="I24" s="441"/>
      <c r="J24" s="441"/>
      <c r="K24" s="441"/>
      <c r="L24" s="89"/>
      <c r="M24" s="88"/>
      <c r="N24" s="442">
        <f t="shared" si="0"/>
        <v>0</v>
      </c>
    </row>
    <row r="25" spans="2:14" ht="19.5" customHeight="1">
      <c r="B25" s="23" t="s">
        <v>50</v>
      </c>
      <c r="C25" s="693" t="s">
        <v>301</v>
      </c>
      <c r="D25" s="694"/>
      <c r="E25" s="695"/>
      <c r="F25" s="441"/>
      <c r="G25" s="441"/>
      <c r="H25" s="441"/>
      <c r="I25" s="441"/>
      <c r="J25" s="441"/>
      <c r="K25" s="441"/>
      <c r="L25" s="89"/>
      <c r="M25" s="88"/>
      <c r="N25" s="442">
        <f t="shared" si="0"/>
        <v>0</v>
      </c>
    </row>
    <row r="26" spans="2:14" ht="19.5" customHeight="1">
      <c r="B26" s="23" t="s">
        <v>51</v>
      </c>
      <c r="C26" s="693" t="s">
        <v>331</v>
      </c>
      <c r="D26" s="694"/>
      <c r="E26" s="695"/>
      <c r="F26" s="441"/>
      <c r="G26" s="441"/>
      <c r="H26" s="441"/>
      <c r="I26" s="441"/>
      <c r="J26" s="441"/>
      <c r="K26" s="441"/>
      <c r="L26" s="89"/>
      <c r="M26" s="88"/>
      <c r="N26" s="442">
        <f t="shared" si="0"/>
        <v>0</v>
      </c>
    </row>
    <row r="27" spans="2:14" ht="24.75" customHeight="1" thickBot="1">
      <c r="B27" s="23"/>
      <c r="C27" s="696" t="s">
        <v>284</v>
      </c>
      <c r="D27" s="697"/>
      <c r="E27" s="698"/>
      <c r="F27" s="443">
        <f>SUM(F20:F26)</f>
        <v>0</v>
      </c>
      <c r="G27" s="443">
        <f>SUM(G20:G26)</f>
        <v>0</v>
      </c>
      <c r="H27" s="454"/>
      <c r="I27" s="454"/>
      <c r="J27" s="443">
        <f>SUM(J20:J26)</f>
        <v>0</v>
      </c>
      <c r="K27" s="443">
        <f>SUM(K20:K26)</f>
        <v>0</v>
      </c>
      <c r="L27" s="443">
        <f>SUM(L20:L26)</f>
        <v>0</v>
      </c>
      <c r="M27" s="443">
        <f>SUM(M20:M26)</f>
        <v>0</v>
      </c>
      <c r="N27" s="444">
        <f>SUM(N20:N26)</f>
        <v>0</v>
      </c>
    </row>
    <row r="28" spans="2:15" ht="19.5" customHeight="1" thickTop="1">
      <c r="B28" s="23"/>
      <c r="C28" s="732"/>
      <c r="D28" s="732"/>
      <c r="E28" s="732"/>
      <c r="F28" s="445"/>
      <c r="G28" s="445"/>
      <c r="H28" s="445"/>
      <c r="I28" s="445"/>
      <c r="J28" s="445"/>
      <c r="K28" s="445"/>
      <c r="L28" s="26"/>
      <c r="M28" s="425"/>
      <c r="N28" s="446"/>
      <c r="O28" s="369"/>
    </row>
    <row r="29" spans="2:14" ht="19.5" customHeight="1">
      <c r="B29" s="15" t="s">
        <v>77</v>
      </c>
      <c r="C29" s="725" t="s">
        <v>278</v>
      </c>
      <c r="D29" s="726"/>
      <c r="E29" s="727"/>
      <c r="F29" s="419"/>
      <c r="G29" s="419"/>
      <c r="H29" s="419"/>
      <c r="I29" s="419"/>
      <c r="J29" s="419"/>
      <c r="K29" s="419"/>
      <c r="L29" s="419"/>
      <c r="M29" s="69"/>
      <c r="N29" s="70"/>
    </row>
    <row r="30" spans="2:14" ht="19.5" customHeight="1">
      <c r="B30" s="23" t="s">
        <v>46</v>
      </c>
      <c r="C30" s="693" t="s">
        <v>196</v>
      </c>
      <c r="D30" s="694"/>
      <c r="E30" s="695"/>
      <c r="F30" s="427"/>
      <c r="G30" s="427"/>
      <c r="H30" s="427"/>
      <c r="I30" s="427"/>
      <c r="J30" s="427"/>
      <c r="K30" s="427"/>
      <c r="L30" s="90"/>
      <c r="M30" s="428"/>
      <c r="N30" s="429">
        <f>ROUND(M30/2080,2)</f>
        <v>0</v>
      </c>
    </row>
    <row r="31" spans="2:14" ht="19.5" customHeight="1">
      <c r="B31" s="23" t="s">
        <v>47</v>
      </c>
      <c r="C31" s="693" t="s">
        <v>197</v>
      </c>
      <c r="D31" s="694"/>
      <c r="E31" s="695"/>
      <c r="F31" s="420"/>
      <c r="G31" s="420"/>
      <c r="H31" s="420"/>
      <c r="I31" s="420"/>
      <c r="J31" s="420"/>
      <c r="K31" s="420"/>
      <c r="L31" s="89"/>
      <c r="M31" s="88"/>
      <c r="N31" s="429">
        <f>ROUND(M31/2080,2)</f>
        <v>0</v>
      </c>
    </row>
    <row r="32" spans="2:14" ht="19.5" customHeight="1">
      <c r="B32" s="23" t="s">
        <v>75</v>
      </c>
      <c r="C32" s="693" t="s">
        <v>303</v>
      </c>
      <c r="D32" s="694"/>
      <c r="E32" s="695"/>
      <c r="F32" s="420"/>
      <c r="G32" s="420"/>
      <c r="H32" s="420"/>
      <c r="I32" s="420"/>
      <c r="J32" s="420"/>
      <c r="K32" s="420"/>
      <c r="L32" s="89"/>
      <c r="M32" s="88"/>
      <c r="N32" s="429">
        <f>ROUND(M32/2080,2)</f>
        <v>0</v>
      </c>
    </row>
    <row r="33" spans="2:14" ht="24.75" customHeight="1" thickBot="1">
      <c r="B33" s="25"/>
      <c r="C33" s="708" t="s">
        <v>282</v>
      </c>
      <c r="D33" s="709"/>
      <c r="E33" s="710"/>
      <c r="F33" s="422">
        <f>SUM(F30:F32)</f>
        <v>0</v>
      </c>
      <c r="G33" s="422">
        <f>SUM(G30:G32)</f>
        <v>0</v>
      </c>
      <c r="H33" s="454"/>
      <c r="I33" s="454"/>
      <c r="J33" s="422">
        <f>SUM(J30:J32)</f>
        <v>0</v>
      </c>
      <c r="K33" s="422">
        <f>SUM(K30:K32)</f>
        <v>0</v>
      </c>
      <c r="L33" s="422">
        <f>SUM(L30:L32)</f>
        <v>0</v>
      </c>
      <c r="M33" s="422">
        <f>SUM(M30:M32)</f>
        <v>0</v>
      </c>
      <c r="N33" s="423">
        <f>SUM(N30:N32)</f>
        <v>0</v>
      </c>
    </row>
    <row r="34" spans="1:14" s="369" customFormat="1" ht="19.5" customHeight="1" thickTop="1">
      <c r="A34" s="98"/>
      <c r="B34" s="25"/>
      <c r="C34" s="60"/>
      <c r="D34" s="60"/>
      <c r="E34" s="60"/>
      <c r="F34" s="424"/>
      <c r="G34" s="424"/>
      <c r="H34" s="424"/>
      <c r="I34" s="424"/>
      <c r="J34" s="424"/>
      <c r="K34" s="424"/>
      <c r="L34" s="26"/>
      <c r="M34" s="425"/>
      <c r="N34" s="426"/>
    </row>
    <row r="35" spans="2:14" ht="31.5" customHeight="1">
      <c r="B35" s="15" t="s">
        <v>83</v>
      </c>
      <c r="C35" s="725" t="s">
        <v>279</v>
      </c>
      <c r="D35" s="726"/>
      <c r="E35" s="727"/>
      <c r="F35" s="419"/>
      <c r="G35" s="419"/>
      <c r="H35" s="419"/>
      <c r="I35" s="419"/>
      <c r="J35" s="419"/>
      <c r="K35" s="419"/>
      <c r="L35" s="419"/>
      <c r="M35" s="69"/>
      <c r="N35" s="70"/>
    </row>
    <row r="36" spans="2:14" ht="19.5" customHeight="1">
      <c r="B36" s="23" t="s">
        <v>46</v>
      </c>
      <c r="C36" s="693" t="s">
        <v>298</v>
      </c>
      <c r="D36" s="694"/>
      <c r="E36" s="695"/>
      <c r="F36" s="447"/>
      <c r="G36" s="447"/>
      <c r="H36" s="447"/>
      <c r="I36" s="447"/>
      <c r="J36" s="447"/>
      <c r="K36" s="447"/>
      <c r="L36" s="90"/>
      <c r="M36" s="428"/>
      <c r="N36" s="448">
        <f>ROUND(M36/2080,2)</f>
        <v>0</v>
      </c>
    </row>
    <row r="37" spans="1:14" ht="19.5" customHeight="1">
      <c r="A37" s="471"/>
      <c r="B37" s="23" t="s">
        <v>47</v>
      </c>
      <c r="C37" s="693" t="s">
        <v>198</v>
      </c>
      <c r="D37" s="694"/>
      <c r="E37" s="695"/>
      <c r="F37" s="441"/>
      <c r="G37" s="441"/>
      <c r="H37" s="441"/>
      <c r="I37" s="441"/>
      <c r="J37" s="441"/>
      <c r="K37" s="441"/>
      <c r="L37" s="89"/>
      <c r="M37" s="88"/>
      <c r="N37" s="448">
        <f>ROUND(M37/2080,2)</f>
        <v>0</v>
      </c>
    </row>
    <row r="38" spans="1:14" ht="19.5" customHeight="1">
      <c r="A38" s="472"/>
      <c r="B38" s="23" t="s">
        <v>75</v>
      </c>
      <c r="C38" s="9" t="s">
        <v>302</v>
      </c>
      <c r="D38" s="85"/>
      <c r="E38" s="10"/>
      <c r="F38" s="441"/>
      <c r="G38" s="441"/>
      <c r="H38" s="441"/>
      <c r="I38" s="441"/>
      <c r="J38" s="441"/>
      <c r="K38" s="441"/>
      <c r="L38" s="89"/>
      <c r="M38" s="88"/>
      <c r="N38" s="448">
        <f>ROUND(M38/2080,2)</f>
        <v>0</v>
      </c>
    </row>
    <row r="39" spans="1:14" ht="19.5" customHeight="1">
      <c r="A39" s="472"/>
      <c r="B39" s="23" t="s">
        <v>48</v>
      </c>
      <c r="C39" s="157" t="s">
        <v>304</v>
      </c>
      <c r="D39" s="158"/>
      <c r="E39" s="159"/>
      <c r="F39" s="441"/>
      <c r="G39" s="441"/>
      <c r="H39" s="441"/>
      <c r="I39" s="441"/>
      <c r="J39" s="441"/>
      <c r="K39" s="441"/>
      <c r="L39" s="89"/>
      <c r="M39" s="88"/>
      <c r="N39" s="448">
        <f>ROUND(M39/2080,2)</f>
        <v>0</v>
      </c>
    </row>
    <row r="40" spans="2:14" ht="19.5" customHeight="1">
      <c r="B40" s="72" t="s">
        <v>146</v>
      </c>
      <c r="C40" s="9" t="s">
        <v>323</v>
      </c>
      <c r="D40" s="85"/>
      <c r="E40" s="10"/>
      <c r="F40" s="420"/>
      <c r="G40" s="420"/>
      <c r="H40" s="420"/>
      <c r="I40" s="420"/>
      <c r="J40" s="420"/>
      <c r="K40" s="420"/>
      <c r="L40" s="89"/>
      <c r="M40" s="88"/>
      <c r="N40" s="429">
        <f>ROUND(M40/2080,2)</f>
        <v>0</v>
      </c>
    </row>
    <row r="41" spans="2:14" ht="24.75" customHeight="1" thickBot="1">
      <c r="B41" s="73"/>
      <c r="C41" s="708" t="s">
        <v>283</v>
      </c>
      <c r="D41" s="709"/>
      <c r="E41" s="710"/>
      <c r="F41" s="422">
        <f>SUM(F36:F40)</f>
        <v>0</v>
      </c>
      <c r="G41" s="422">
        <f>SUM(G36:G40)</f>
        <v>0</v>
      </c>
      <c r="H41" s="454"/>
      <c r="I41" s="454"/>
      <c r="J41" s="422">
        <f>SUM(J36:J40)</f>
        <v>0</v>
      </c>
      <c r="K41" s="422">
        <f>SUM(K36:K40)</f>
        <v>0</v>
      </c>
      <c r="L41" s="422">
        <f>SUM(L36:L40)</f>
        <v>0</v>
      </c>
      <c r="M41" s="422">
        <f>SUM(M36:M40)</f>
        <v>0</v>
      </c>
      <c r="N41" s="423">
        <f>SUM(N36:N40)</f>
        <v>0</v>
      </c>
    </row>
    <row r="42" spans="2:14" ht="19.5" customHeight="1" thickBot="1" thickTop="1">
      <c r="B42" s="74"/>
      <c r="C42" s="75"/>
      <c r="D42" s="75"/>
      <c r="E42" s="75"/>
      <c r="F42" s="452"/>
      <c r="G42" s="452"/>
      <c r="H42" s="452"/>
      <c r="I42" s="452"/>
      <c r="J42" s="452"/>
      <c r="K42" s="452"/>
      <c r="L42" s="38"/>
      <c r="M42" s="280"/>
      <c r="N42" s="453"/>
    </row>
  </sheetData>
  <sheetProtection formatColumns="0" formatRows="0"/>
  <mergeCells count="28">
    <mergeCell ref="C41:E41"/>
    <mergeCell ref="C24:E24"/>
    <mergeCell ref="C35:E35"/>
    <mergeCell ref="C36:E36"/>
    <mergeCell ref="C37:E37"/>
    <mergeCell ref="C30:E30"/>
    <mergeCell ref="C31:E31"/>
    <mergeCell ref="C32:E32"/>
    <mergeCell ref="C33:E33"/>
    <mergeCell ref="C22:E22"/>
    <mergeCell ref="C23:E23"/>
    <mergeCell ref="C26:E26"/>
    <mergeCell ref="C27:E27"/>
    <mergeCell ref="C28:E28"/>
    <mergeCell ref="C29:E29"/>
    <mergeCell ref="C25:E25"/>
    <mergeCell ref="B14:E16"/>
    <mergeCell ref="M14:N14"/>
    <mergeCell ref="C18:E18"/>
    <mergeCell ref="C19:E19"/>
    <mergeCell ref="C20:E20"/>
    <mergeCell ref="C21:E21"/>
    <mergeCell ref="B2:N2"/>
    <mergeCell ref="B3:N3"/>
    <mergeCell ref="B4:N4"/>
    <mergeCell ref="B5:N5"/>
    <mergeCell ref="D9:M9"/>
    <mergeCell ref="B13:N13"/>
  </mergeCells>
  <printOptions horizontalCentered="1" verticalCentered="1"/>
  <pageMargins left="0" right="0" top="0" bottom="0" header="0.5" footer="0.25"/>
  <pageSetup horizontalDpi="600" verticalDpi="600" orientation="landscape" scale="75" r:id="rId1"/>
  <headerFooter alignWithMargins="0">
    <oddFooter>&amp;L&amp;A&amp;RPage 12</oddFooter>
  </headerFooter>
  <ignoredErrors>
    <ignoredError sqref="B20:B32" numberStoredAsText="1"/>
    <ignoredError sqref="D9"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2:AE40"/>
  <sheetViews>
    <sheetView zoomScalePageLayoutView="0" workbookViewId="0" topLeftCell="A1">
      <selection activeCell="B1" sqref="B1"/>
    </sheetView>
  </sheetViews>
  <sheetFormatPr defaultColWidth="9.7109375" defaultRowHeight="12.75"/>
  <cols>
    <col min="1" max="1" width="1.1484375" style="98" customWidth="1"/>
    <col min="2" max="2" width="9.7109375" style="98" customWidth="1"/>
    <col min="3" max="3" width="2.7109375" style="98" customWidth="1"/>
    <col min="4" max="6" width="9.7109375" style="98" customWidth="1"/>
    <col min="7" max="7" width="1.7109375" style="98" customWidth="1"/>
    <col min="8" max="8" width="11.28125" style="98" customWidth="1"/>
    <col min="9" max="9" width="0.85546875" style="98" customWidth="1"/>
    <col min="10" max="10" width="10.8515625" style="98" customWidth="1"/>
    <col min="11" max="11" width="12.00390625" style="98" customWidth="1"/>
    <col min="12" max="12" width="1.7109375" style="98" customWidth="1"/>
    <col min="13" max="13" width="10.140625" style="98" bestFit="1" customWidth="1"/>
    <col min="14" max="14" width="12.140625" style="98" customWidth="1"/>
    <col min="15" max="15" width="12.00390625" style="98" customWidth="1"/>
    <col min="16" max="16384" width="9.7109375" style="98" customWidth="1"/>
  </cols>
  <sheetData>
    <row r="2" spans="2:16" ht="13.5">
      <c r="B2" s="642" t="s">
        <v>43</v>
      </c>
      <c r="C2" s="642"/>
      <c r="D2" s="642"/>
      <c r="E2" s="642"/>
      <c r="F2" s="642"/>
      <c r="G2" s="642"/>
      <c r="H2" s="642"/>
      <c r="I2" s="642"/>
      <c r="J2" s="642"/>
      <c r="K2" s="642"/>
      <c r="L2" s="642"/>
      <c r="M2" s="642"/>
      <c r="N2" s="642"/>
      <c r="O2" s="642"/>
      <c r="P2" s="165"/>
    </row>
    <row r="3" spans="2:16" ht="13.5">
      <c r="B3" s="642" t="s">
        <v>44</v>
      </c>
      <c r="C3" s="642"/>
      <c r="D3" s="642"/>
      <c r="E3" s="642"/>
      <c r="F3" s="642"/>
      <c r="G3" s="642"/>
      <c r="H3" s="642"/>
      <c r="I3" s="642"/>
      <c r="J3" s="642"/>
      <c r="K3" s="642"/>
      <c r="L3" s="642"/>
      <c r="M3" s="642"/>
      <c r="N3" s="642"/>
      <c r="O3" s="642"/>
      <c r="P3" s="165"/>
    </row>
    <row r="4" spans="2:16" ht="13.5">
      <c r="B4" s="642" t="s">
        <v>45</v>
      </c>
      <c r="C4" s="642"/>
      <c r="D4" s="642"/>
      <c r="E4" s="642"/>
      <c r="F4" s="642"/>
      <c r="G4" s="642"/>
      <c r="H4" s="642"/>
      <c r="I4" s="642"/>
      <c r="J4" s="642"/>
      <c r="K4" s="642"/>
      <c r="L4" s="642"/>
      <c r="M4" s="642"/>
      <c r="N4" s="642"/>
      <c r="O4" s="642"/>
      <c r="P4" s="165"/>
    </row>
    <row r="5" spans="2:16" ht="13.5">
      <c r="B5" s="642" t="str">
        <f>'P2 Service Sites &amp; Rel. Parties'!B5:I5</f>
        <v>OPIOID TREATMENT CLINIC</v>
      </c>
      <c r="C5" s="642"/>
      <c r="D5" s="642"/>
      <c r="E5" s="642"/>
      <c r="F5" s="642"/>
      <c r="G5" s="642"/>
      <c r="H5" s="642"/>
      <c r="I5" s="642"/>
      <c r="J5" s="642"/>
      <c r="K5" s="642"/>
      <c r="L5" s="642"/>
      <c r="M5" s="642"/>
      <c r="N5" s="642"/>
      <c r="O5" s="642"/>
      <c r="P5" s="165"/>
    </row>
    <row r="6" spans="3:16" ht="13.5" thickBot="1">
      <c r="C6" s="166"/>
      <c r="D6" s="166"/>
      <c r="E6" s="166"/>
      <c r="F6" s="166"/>
      <c r="G6" s="166"/>
      <c r="H6" s="166"/>
      <c r="I6" s="166"/>
      <c r="J6" s="166"/>
      <c r="K6" s="166"/>
      <c r="L6" s="166"/>
      <c r="M6" s="166"/>
      <c r="N6" s="166"/>
      <c r="O6" s="166"/>
      <c r="P6" s="166"/>
    </row>
    <row r="7" spans="2:16" ht="27.75" customHeight="1">
      <c r="B7" s="110" t="s">
        <v>49</v>
      </c>
      <c r="C7" s="111"/>
      <c r="D7" s="111"/>
      <c r="E7" s="168" t="s">
        <v>6</v>
      </c>
      <c r="F7" s="734">
        <f>'P1 Info &amp; Certification'!L23</f>
        <v>0</v>
      </c>
      <c r="G7" s="734"/>
      <c r="H7" s="734"/>
      <c r="I7" s="437"/>
      <c r="J7" s="170"/>
      <c r="K7" s="168" t="s">
        <v>7</v>
      </c>
      <c r="L7" s="111"/>
      <c r="M7" s="734">
        <f>'P1 Info &amp; Certification'!N23</f>
        <v>0</v>
      </c>
      <c r="N7" s="734"/>
      <c r="O7" s="456"/>
      <c r="P7" s="118"/>
    </row>
    <row r="8" spans="2:16" ht="12.75">
      <c r="B8" s="117"/>
      <c r="C8" s="118"/>
      <c r="D8" s="173"/>
      <c r="E8" s="173"/>
      <c r="F8" s="173"/>
      <c r="G8" s="173"/>
      <c r="H8" s="173"/>
      <c r="I8" s="173"/>
      <c r="J8" s="173"/>
      <c r="K8" s="173"/>
      <c r="L8" s="173"/>
      <c r="M8" s="173"/>
      <c r="N8" s="173"/>
      <c r="O8" s="174"/>
      <c r="P8" s="173"/>
    </row>
    <row r="9" spans="2:15" ht="26.25" customHeight="1">
      <c r="B9" s="457" t="s">
        <v>334</v>
      </c>
      <c r="C9" s="458"/>
      <c r="D9" s="458"/>
      <c r="E9" s="747">
        <f>'P1 Info &amp; Certification'!E15</f>
        <v>0</v>
      </c>
      <c r="F9" s="747"/>
      <c r="G9" s="747"/>
      <c r="H9" s="747"/>
      <c r="I9" s="747"/>
      <c r="J9" s="747"/>
      <c r="K9" s="747"/>
      <c r="L9" s="747"/>
      <c r="M9" s="747"/>
      <c r="N9" s="747"/>
      <c r="O9" s="748"/>
    </row>
    <row r="10" spans="2:16" ht="15.75" customHeight="1" thickBot="1">
      <c r="B10" s="749"/>
      <c r="C10" s="750"/>
      <c r="D10" s="750"/>
      <c r="E10" s="750"/>
      <c r="F10" s="750"/>
      <c r="G10" s="750"/>
      <c r="H10" s="750"/>
      <c r="I10" s="750"/>
      <c r="J10" s="750"/>
      <c r="K10" s="750"/>
      <c r="L10" s="750"/>
      <c r="M10" s="750"/>
      <c r="N10" s="750"/>
      <c r="O10" s="751"/>
      <c r="P10" s="173"/>
    </row>
    <row r="11" spans="2:16" ht="15">
      <c r="B11" s="459"/>
      <c r="C11" s="460"/>
      <c r="D11" s="173"/>
      <c r="E11" s="173"/>
      <c r="F11" s="173"/>
      <c r="G11" s="173"/>
      <c r="H11" s="173"/>
      <c r="I11" s="173"/>
      <c r="J11" s="173"/>
      <c r="K11" s="173"/>
      <c r="L11" s="173"/>
      <c r="M11" s="173"/>
      <c r="N11" s="173"/>
      <c r="O11" s="121" t="s">
        <v>190</v>
      </c>
      <c r="P11" s="173"/>
    </row>
    <row r="12" spans="2:16" ht="14.25" thickBot="1">
      <c r="B12" s="461"/>
      <c r="C12" s="460"/>
      <c r="D12" s="173"/>
      <c r="E12" s="173"/>
      <c r="F12" s="173"/>
      <c r="G12" s="173"/>
      <c r="H12" s="173"/>
      <c r="I12" s="173"/>
      <c r="J12" s="173"/>
      <c r="K12" s="173"/>
      <c r="L12" s="173"/>
      <c r="M12" s="173"/>
      <c r="N12" s="173"/>
      <c r="O12" s="173"/>
      <c r="P12" s="173"/>
    </row>
    <row r="13" spans="2:16" s="97" customFormat="1" ht="30.75" customHeight="1" thickBot="1">
      <c r="B13" s="742" t="s">
        <v>121</v>
      </c>
      <c r="C13" s="743"/>
      <c r="D13" s="743"/>
      <c r="E13" s="743"/>
      <c r="F13" s="743"/>
      <c r="G13" s="743"/>
      <c r="H13" s="743"/>
      <c r="I13" s="743"/>
      <c r="J13" s="743"/>
      <c r="K13" s="743"/>
      <c r="L13" s="743"/>
      <c r="M13" s="743"/>
      <c r="N13" s="743"/>
      <c r="O13" s="744"/>
      <c r="P13" s="100"/>
    </row>
    <row r="14" spans="1:16" ht="21.75" customHeight="1">
      <c r="A14" s="97"/>
      <c r="B14" s="462" t="s">
        <v>76</v>
      </c>
      <c r="C14" s="463"/>
      <c r="D14" s="738" t="s">
        <v>216</v>
      </c>
      <c r="E14" s="738"/>
      <c r="F14" s="738"/>
      <c r="G14" s="738"/>
      <c r="H14" s="738"/>
      <c r="I14" s="738"/>
      <c r="J14" s="738"/>
      <c r="K14" s="738"/>
      <c r="L14" s="738"/>
      <c r="M14" s="735">
        <f>'P5 Form A-3 - Mental Health'!K46</f>
        <v>0</v>
      </c>
      <c r="N14" s="735"/>
      <c r="O14" s="736"/>
      <c r="P14" s="173"/>
    </row>
    <row r="15" spans="2:16" ht="21.75" customHeight="1">
      <c r="B15" s="462" t="s">
        <v>77</v>
      </c>
      <c r="C15" s="463"/>
      <c r="D15" s="738" t="s">
        <v>217</v>
      </c>
      <c r="E15" s="738"/>
      <c r="F15" s="738"/>
      <c r="G15" s="738"/>
      <c r="H15" s="738"/>
      <c r="I15" s="738"/>
      <c r="J15" s="738"/>
      <c r="K15" s="738"/>
      <c r="L15" s="738"/>
      <c r="M15" s="739">
        <f>'P6 Form A-4 - Non-Allow Other'!K37</f>
        <v>0</v>
      </c>
      <c r="N15" s="739"/>
      <c r="O15" s="740"/>
      <c r="P15" s="173"/>
    </row>
    <row r="16" spans="2:16" ht="21.75" customHeight="1">
      <c r="B16" s="462" t="s">
        <v>83</v>
      </c>
      <c r="C16" s="463"/>
      <c r="D16" s="738" t="s">
        <v>123</v>
      </c>
      <c r="E16" s="738"/>
      <c r="F16" s="738"/>
      <c r="G16" s="738"/>
      <c r="H16" s="738"/>
      <c r="I16" s="738"/>
      <c r="J16" s="738"/>
      <c r="K16" s="738"/>
      <c r="L16" s="738"/>
      <c r="M16" s="739">
        <f>SUM(M14:O15)</f>
        <v>0</v>
      </c>
      <c r="N16" s="739"/>
      <c r="O16" s="740"/>
      <c r="P16" s="173"/>
    </row>
    <row r="17" spans="2:16" ht="21.75" customHeight="1">
      <c r="B17" s="462" t="s">
        <v>84</v>
      </c>
      <c r="C17" s="463"/>
      <c r="D17" s="738" t="s">
        <v>124</v>
      </c>
      <c r="E17" s="738"/>
      <c r="F17" s="738"/>
      <c r="G17" s="738"/>
      <c r="H17" s="738"/>
      <c r="I17" s="738"/>
      <c r="J17" s="738"/>
      <c r="K17" s="738"/>
      <c r="L17" s="738"/>
      <c r="M17" s="745" t="e">
        <f>ROUND(M14/M16,4)</f>
        <v>#DIV/0!</v>
      </c>
      <c r="N17" s="745"/>
      <c r="O17" s="746"/>
      <c r="P17" s="173"/>
    </row>
    <row r="18" spans="2:16" ht="21.75" customHeight="1">
      <c r="B18" s="462" t="s">
        <v>68</v>
      </c>
      <c r="C18" s="463"/>
      <c r="D18" s="738" t="s">
        <v>218</v>
      </c>
      <c r="E18" s="738"/>
      <c r="F18" s="738"/>
      <c r="G18" s="738"/>
      <c r="H18" s="738"/>
      <c r="I18" s="738"/>
      <c r="J18" s="738"/>
      <c r="K18" s="738"/>
      <c r="L18" s="738"/>
      <c r="M18" s="739">
        <f>'P7 Form A-5 - OH '!K51</f>
        <v>0</v>
      </c>
      <c r="N18" s="739"/>
      <c r="O18" s="740"/>
      <c r="P18" s="173"/>
    </row>
    <row r="19" spans="2:16" ht="21.75" customHeight="1">
      <c r="B19" s="462" t="s">
        <v>93</v>
      </c>
      <c r="C19" s="463"/>
      <c r="D19" s="738" t="s">
        <v>125</v>
      </c>
      <c r="E19" s="738"/>
      <c r="F19" s="738"/>
      <c r="G19" s="738"/>
      <c r="H19" s="738"/>
      <c r="I19" s="738"/>
      <c r="J19" s="738"/>
      <c r="K19" s="738"/>
      <c r="L19" s="738"/>
      <c r="M19" s="739" t="e">
        <f>ROUND(M17*M18,0)</f>
        <v>#DIV/0!</v>
      </c>
      <c r="N19" s="739"/>
      <c r="O19" s="740"/>
      <c r="P19" s="173"/>
    </row>
    <row r="20" spans="2:16" ht="21.75" customHeight="1">
      <c r="B20" s="462" t="s">
        <v>94</v>
      </c>
      <c r="C20" s="463"/>
      <c r="D20" s="738" t="s">
        <v>126</v>
      </c>
      <c r="E20" s="738"/>
      <c r="F20" s="738"/>
      <c r="G20" s="738"/>
      <c r="H20" s="738"/>
      <c r="I20" s="738"/>
      <c r="J20" s="738"/>
      <c r="K20" s="738"/>
      <c r="L20" s="738"/>
      <c r="M20" s="739" t="e">
        <f>M14+M19</f>
        <v>#DIV/0!</v>
      </c>
      <c r="N20" s="739"/>
      <c r="O20" s="740"/>
      <c r="P20" s="173"/>
    </row>
    <row r="21" spans="2:16" ht="21.75" customHeight="1">
      <c r="B21" s="462" t="s">
        <v>105</v>
      </c>
      <c r="C21" s="463"/>
      <c r="D21" s="737" t="s">
        <v>219</v>
      </c>
      <c r="E21" s="737"/>
      <c r="F21" s="737"/>
      <c r="G21" s="737"/>
      <c r="H21" s="737"/>
      <c r="I21" s="737"/>
      <c r="J21" s="737"/>
      <c r="K21" s="737"/>
      <c r="L21" s="737"/>
      <c r="M21" s="739" t="e">
        <f>ROUND(M20*0.3,0)</f>
        <v>#DIV/0!</v>
      </c>
      <c r="N21" s="739"/>
      <c r="O21" s="740"/>
      <c r="P21" s="173"/>
    </row>
    <row r="22" spans="2:22" ht="21.75" customHeight="1">
      <c r="B22" s="462" t="s">
        <v>117</v>
      </c>
      <c r="C22" s="463"/>
      <c r="D22" s="738" t="s">
        <v>327</v>
      </c>
      <c r="E22" s="738"/>
      <c r="F22" s="738"/>
      <c r="G22" s="738"/>
      <c r="H22" s="738"/>
      <c r="I22" s="738"/>
      <c r="J22" s="738"/>
      <c r="K22" s="738"/>
      <c r="L22" s="738"/>
      <c r="M22" s="739" t="e">
        <f>IF(M21-M19&gt;0,0,M21-M19)</f>
        <v>#DIV/0!</v>
      </c>
      <c r="N22" s="739"/>
      <c r="O22" s="740"/>
      <c r="P22" s="173"/>
      <c r="T22" s="752"/>
      <c r="U22" s="752"/>
      <c r="V22" s="752"/>
    </row>
    <row r="23" spans="2:16" ht="21.75" customHeight="1">
      <c r="B23" s="462" t="s">
        <v>118</v>
      </c>
      <c r="C23" s="463"/>
      <c r="D23" s="738" t="s">
        <v>127</v>
      </c>
      <c r="E23" s="738"/>
      <c r="F23" s="738"/>
      <c r="G23" s="738"/>
      <c r="H23" s="738"/>
      <c r="I23" s="738"/>
      <c r="J23" s="738"/>
      <c r="K23" s="738"/>
      <c r="L23" s="738"/>
      <c r="M23" s="739" t="e">
        <f>M19+M22</f>
        <v>#DIV/0!</v>
      </c>
      <c r="N23" s="739"/>
      <c r="O23" s="740"/>
      <c r="P23" s="173"/>
    </row>
    <row r="24" spans="2:16" ht="27.75" customHeight="1">
      <c r="B24" s="462" t="s">
        <v>122</v>
      </c>
      <c r="C24" s="463"/>
      <c r="D24" s="738" t="s">
        <v>128</v>
      </c>
      <c r="E24" s="738"/>
      <c r="F24" s="738"/>
      <c r="G24" s="738"/>
      <c r="H24" s="738"/>
      <c r="I24" s="738"/>
      <c r="J24" s="738"/>
      <c r="K24" s="738"/>
      <c r="L24" s="738"/>
      <c r="M24" s="755"/>
      <c r="N24" s="755"/>
      <c r="O24" s="756"/>
      <c r="P24" s="173"/>
    </row>
    <row r="25" spans="2:16" ht="20.25" customHeight="1">
      <c r="B25" s="462"/>
      <c r="C25" s="464"/>
      <c r="D25" s="465" t="s">
        <v>46</v>
      </c>
      <c r="E25" s="738" t="s">
        <v>220</v>
      </c>
      <c r="F25" s="738"/>
      <c r="G25" s="738"/>
      <c r="H25" s="738"/>
      <c r="I25" s="738"/>
      <c r="J25" s="738"/>
      <c r="K25" s="738"/>
      <c r="L25" s="463"/>
      <c r="M25" s="757">
        <f>'P3 Form A-1 Health Care'!K53</f>
        <v>0</v>
      </c>
      <c r="N25" s="758"/>
      <c r="O25" s="759"/>
      <c r="P25" s="173"/>
    </row>
    <row r="26" spans="2:16" ht="18" customHeight="1">
      <c r="B26" s="466"/>
      <c r="C26" s="464"/>
      <c r="D26" s="465" t="s">
        <v>47</v>
      </c>
      <c r="E26" s="738" t="s">
        <v>221</v>
      </c>
      <c r="F26" s="738"/>
      <c r="G26" s="738"/>
      <c r="H26" s="738"/>
      <c r="I26" s="738"/>
      <c r="J26" s="738"/>
      <c r="K26" s="738"/>
      <c r="L26" s="467"/>
      <c r="M26" s="757">
        <f>'P4 Form A-2 - Dental'!K50</f>
        <v>0</v>
      </c>
      <c r="N26" s="758"/>
      <c r="O26" s="759"/>
      <c r="P26" s="173"/>
    </row>
    <row r="27" spans="2:16" ht="15.75" customHeight="1">
      <c r="B27" s="468"/>
      <c r="C27" s="464"/>
      <c r="D27" s="465" t="s">
        <v>75</v>
      </c>
      <c r="E27" s="738" t="s">
        <v>222</v>
      </c>
      <c r="F27" s="738"/>
      <c r="G27" s="738"/>
      <c r="H27" s="738"/>
      <c r="I27" s="738"/>
      <c r="J27" s="738"/>
      <c r="K27" s="738"/>
      <c r="L27" s="99"/>
      <c r="M27" s="757">
        <f>'P5 Form A-3 - Mental Health'!K45</f>
        <v>0</v>
      </c>
      <c r="N27" s="758"/>
      <c r="O27" s="759"/>
      <c r="P27" s="173"/>
    </row>
    <row r="28" spans="2:16" ht="17.25" customHeight="1">
      <c r="B28" s="469"/>
      <c r="C28" s="464"/>
      <c r="D28" s="465" t="s">
        <v>48</v>
      </c>
      <c r="E28" s="738" t="s">
        <v>223</v>
      </c>
      <c r="F28" s="738"/>
      <c r="G28" s="738"/>
      <c r="H28" s="738"/>
      <c r="I28" s="738"/>
      <c r="J28" s="738"/>
      <c r="K28" s="738"/>
      <c r="L28" s="470"/>
      <c r="M28" s="757">
        <f>SUM(M25:O27)</f>
        <v>0</v>
      </c>
      <c r="N28" s="758"/>
      <c r="O28" s="759"/>
      <c r="P28" s="173"/>
    </row>
    <row r="29" spans="1:31" s="471" customFormat="1" ht="19.5" customHeight="1">
      <c r="A29" s="98"/>
      <c r="B29" s="462" t="s">
        <v>129</v>
      </c>
      <c r="C29" s="463"/>
      <c r="D29" s="738" t="s">
        <v>130</v>
      </c>
      <c r="E29" s="738"/>
      <c r="F29" s="738"/>
      <c r="G29" s="738"/>
      <c r="H29" s="738"/>
      <c r="I29" s="738"/>
      <c r="J29" s="738"/>
      <c r="K29" s="738"/>
      <c r="L29" s="738"/>
      <c r="M29" s="753"/>
      <c r="N29" s="753"/>
      <c r="O29" s="754"/>
      <c r="P29" s="100"/>
      <c r="Q29" s="97"/>
      <c r="R29" s="97"/>
      <c r="S29" s="97"/>
      <c r="T29" s="97"/>
      <c r="U29" s="97"/>
      <c r="V29" s="97"/>
      <c r="W29" s="97"/>
      <c r="X29" s="97"/>
      <c r="Y29" s="97"/>
      <c r="Z29" s="97"/>
      <c r="AA29" s="97"/>
      <c r="AB29" s="97"/>
      <c r="AC29" s="97"/>
      <c r="AD29" s="97"/>
      <c r="AE29" s="97"/>
    </row>
    <row r="30" spans="1:31" s="472" customFormat="1" ht="17.25" customHeight="1">
      <c r="A30" s="98"/>
      <c r="B30" s="462"/>
      <c r="C30" s="464"/>
      <c r="D30" s="465" t="s">
        <v>46</v>
      </c>
      <c r="E30" s="738" t="s">
        <v>131</v>
      </c>
      <c r="F30" s="738"/>
      <c r="G30" s="738"/>
      <c r="H30" s="738"/>
      <c r="I30" s="738"/>
      <c r="J30" s="738"/>
      <c r="K30" s="738"/>
      <c r="L30" s="463"/>
      <c r="M30" s="745" t="e">
        <f>ROUND(M25/M28,4)</f>
        <v>#DIV/0!</v>
      </c>
      <c r="N30" s="745"/>
      <c r="O30" s="746"/>
      <c r="P30" s="173"/>
      <c r="Q30" s="98"/>
      <c r="R30" s="98"/>
      <c r="S30" s="98"/>
      <c r="T30" s="98"/>
      <c r="U30" s="98"/>
      <c r="V30" s="98"/>
      <c r="W30" s="98"/>
      <c r="X30" s="98"/>
      <c r="Y30" s="98"/>
      <c r="Z30" s="98"/>
      <c r="AA30" s="98"/>
      <c r="AB30" s="98"/>
      <c r="AC30" s="98"/>
      <c r="AD30" s="98"/>
      <c r="AE30" s="98"/>
    </row>
    <row r="31" spans="1:31" s="472" customFormat="1" ht="17.25" customHeight="1">
      <c r="A31" s="98"/>
      <c r="B31" s="466"/>
      <c r="C31" s="464"/>
      <c r="D31" s="465" t="s">
        <v>47</v>
      </c>
      <c r="E31" s="738" t="s">
        <v>132</v>
      </c>
      <c r="F31" s="738"/>
      <c r="G31" s="738"/>
      <c r="H31" s="738"/>
      <c r="I31" s="738"/>
      <c r="J31" s="738"/>
      <c r="K31" s="738"/>
      <c r="L31" s="467"/>
      <c r="M31" s="745" t="e">
        <f>ROUND(M26/M28,4)</f>
        <v>#DIV/0!</v>
      </c>
      <c r="N31" s="745"/>
      <c r="O31" s="746"/>
      <c r="P31" s="173"/>
      <c r="Q31" s="98"/>
      <c r="R31" s="98"/>
      <c r="S31" s="98"/>
      <c r="T31" s="98"/>
      <c r="U31" s="98"/>
      <c r="V31" s="98"/>
      <c r="W31" s="98"/>
      <c r="X31" s="98"/>
      <c r="Y31" s="98"/>
      <c r="Z31" s="98"/>
      <c r="AA31" s="98"/>
      <c r="AB31" s="98"/>
      <c r="AC31" s="98"/>
      <c r="AD31" s="98"/>
      <c r="AE31" s="98"/>
    </row>
    <row r="32" spans="1:31" s="472" customFormat="1" ht="17.25" customHeight="1">
      <c r="A32" s="98"/>
      <c r="B32" s="468"/>
      <c r="C32" s="464"/>
      <c r="D32" s="465" t="s">
        <v>75</v>
      </c>
      <c r="E32" s="738" t="s">
        <v>133</v>
      </c>
      <c r="F32" s="738"/>
      <c r="G32" s="738"/>
      <c r="H32" s="738"/>
      <c r="I32" s="738"/>
      <c r="J32" s="738"/>
      <c r="K32" s="738"/>
      <c r="L32" s="99"/>
      <c r="M32" s="745" t="e">
        <f>ROUND(M27/M28,4)</f>
        <v>#DIV/0!</v>
      </c>
      <c r="N32" s="745"/>
      <c r="O32" s="746"/>
      <c r="P32" s="173"/>
      <c r="Q32" s="98"/>
      <c r="R32" s="98"/>
      <c r="S32" s="98"/>
      <c r="T32" s="98"/>
      <c r="U32" s="98"/>
      <c r="V32" s="98"/>
      <c r="W32" s="98"/>
      <c r="X32" s="98"/>
      <c r="Y32" s="98"/>
      <c r="Z32" s="98"/>
      <c r="AA32" s="98"/>
      <c r="AB32" s="98"/>
      <c r="AC32" s="98"/>
      <c r="AD32" s="98"/>
      <c r="AE32" s="98"/>
    </row>
    <row r="33" spans="1:31" s="472" customFormat="1" ht="28.5" customHeight="1">
      <c r="A33" s="98"/>
      <c r="B33" s="462" t="s">
        <v>134</v>
      </c>
      <c r="C33" s="463"/>
      <c r="D33" s="738" t="s">
        <v>135</v>
      </c>
      <c r="E33" s="738"/>
      <c r="F33" s="738"/>
      <c r="G33" s="738"/>
      <c r="H33" s="738"/>
      <c r="I33" s="738"/>
      <c r="J33" s="738"/>
      <c r="K33" s="738"/>
      <c r="L33" s="738"/>
      <c r="M33" s="753"/>
      <c r="N33" s="753"/>
      <c r="O33" s="754"/>
      <c r="P33" s="173"/>
      <c r="Q33" s="98"/>
      <c r="R33" s="98"/>
      <c r="S33" s="98"/>
      <c r="T33" s="98"/>
      <c r="U33" s="98"/>
      <c r="V33" s="98"/>
      <c r="W33" s="98"/>
      <c r="X33" s="98"/>
      <c r="Y33" s="98"/>
      <c r="Z33" s="98"/>
      <c r="AA33" s="98"/>
      <c r="AB33" s="98"/>
      <c r="AC33" s="98"/>
      <c r="AD33" s="98"/>
      <c r="AE33" s="98"/>
    </row>
    <row r="34" spans="1:31" s="472" customFormat="1" ht="17.25" customHeight="1">
      <c r="A34" s="98"/>
      <c r="B34" s="462"/>
      <c r="C34" s="464"/>
      <c r="D34" s="465" t="s">
        <v>46</v>
      </c>
      <c r="E34" s="738" t="s">
        <v>136</v>
      </c>
      <c r="F34" s="738"/>
      <c r="G34" s="738"/>
      <c r="H34" s="738"/>
      <c r="I34" s="738"/>
      <c r="J34" s="738"/>
      <c r="K34" s="738"/>
      <c r="L34" s="463"/>
      <c r="M34" s="739" t="e">
        <f>ROUND(M23*M30,0)</f>
        <v>#DIV/0!</v>
      </c>
      <c r="N34" s="739"/>
      <c r="O34" s="740"/>
      <c r="P34" s="173"/>
      <c r="Q34" s="98"/>
      <c r="R34" s="98"/>
      <c r="S34" s="98"/>
      <c r="T34" s="98"/>
      <c r="U34" s="98"/>
      <c r="V34" s="98"/>
      <c r="W34" s="98"/>
      <c r="X34" s="98"/>
      <c r="Y34" s="98"/>
      <c r="Z34" s="98"/>
      <c r="AA34" s="98"/>
      <c r="AB34" s="98"/>
      <c r="AC34" s="98"/>
      <c r="AD34" s="98"/>
      <c r="AE34" s="98"/>
    </row>
    <row r="35" spans="1:31" s="472" customFormat="1" ht="18" customHeight="1">
      <c r="A35" s="98"/>
      <c r="B35" s="466"/>
      <c r="C35" s="464"/>
      <c r="D35" s="465" t="s">
        <v>47</v>
      </c>
      <c r="E35" s="738" t="s">
        <v>137</v>
      </c>
      <c r="F35" s="738"/>
      <c r="G35" s="738"/>
      <c r="H35" s="738"/>
      <c r="I35" s="738"/>
      <c r="J35" s="738"/>
      <c r="K35" s="738"/>
      <c r="L35" s="467"/>
      <c r="M35" s="739" t="e">
        <f>ROUND(M23*M31,0)</f>
        <v>#DIV/0!</v>
      </c>
      <c r="N35" s="739"/>
      <c r="O35" s="740"/>
      <c r="P35" s="173"/>
      <c r="Q35" s="98"/>
      <c r="R35" s="98"/>
      <c r="S35" s="98"/>
      <c r="T35" s="98"/>
      <c r="U35" s="98"/>
      <c r="V35" s="98"/>
      <c r="W35" s="98"/>
      <c r="X35" s="98"/>
      <c r="Y35" s="98"/>
      <c r="Z35" s="98"/>
      <c r="AA35" s="98"/>
      <c r="AB35" s="98"/>
      <c r="AC35" s="98"/>
      <c r="AD35" s="98"/>
      <c r="AE35" s="98"/>
    </row>
    <row r="36" spans="1:31" s="472" customFormat="1" ht="21" customHeight="1">
      <c r="A36" s="98"/>
      <c r="B36" s="468"/>
      <c r="C36" s="464"/>
      <c r="D36" s="465" t="s">
        <v>75</v>
      </c>
      <c r="E36" s="738" t="s">
        <v>138</v>
      </c>
      <c r="F36" s="738"/>
      <c r="G36" s="738"/>
      <c r="H36" s="738"/>
      <c r="I36" s="738"/>
      <c r="J36" s="738"/>
      <c r="K36" s="738"/>
      <c r="L36" s="99"/>
      <c r="M36" s="739" t="e">
        <f>ROUND(M23*M32,0)</f>
        <v>#DIV/0!</v>
      </c>
      <c r="N36" s="739"/>
      <c r="O36" s="740"/>
      <c r="P36" s="173"/>
      <c r="Q36" s="98"/>
      <c r="R36" s="98"/>
      <c r="S36" s="98"/>
      <c r="T36" s="98"/>
      <c r="U36" s="98"/>
      <c r="V36" s="98"/>
      <c r="W36" s="98"/>
      <c r="X36" s="98"/>
      <c r="Y36" s="98"/>
      <c r="Z36" s="98"/>
      <c r="AA36" s="98"/>
      <c r="AB36" s="98"/>
      <c r="AC36" s="98"/>
      <c r="AD36" s="98"/>
      <c r="AE36" s="98"/>
    </row>
    <row r="37" spans="1:31" s="472" customFormat="1" ht="28.5" customHeight="1" thickBot="1">
      <c r="A37" s="471"/>
      <c r="B37" s="468"/>
      <c r="C37" s="473"/>
      <c r="D37" s="465" t="s">
        <v>48</v>
      </c>
      <c r="E37" s="741" t="s">
        <v>224</v>
      </c>
      <c r="F37" s="741"/>
      <c r="G37" s="741"/>
      <c r="H37" s="741"/>
      <c r="I37" s="741"/>
      <c r="J37" s="741"/>
      <c r="K37" s="741"/>
      <c r="L37" s="473"/>
      <c r="M37" s="760" t="e">
        <f>SUM(M34:O36)</f>
        <v>#DIV/0!</v>
      </c>
      <c r="N37" s="760"/>
      <c r="O37" s="761"/>
      <c r="P37" s="173"/>
      <c r="Q37" s="98"/>
      <c r="R37" s="98"/>
      <c r="S37" s="98"/>
      <c r="T37" s="98"/>
      <c r="U37" s="98"/>
      <c r="V37" s="98"/>
      <c r="W37" s="98"/>
      <c r="X37" s="98"/>
      <c r="Y37" s="98"/>
      <c r="Z37" s="98"/>
      <c r="AA37" s="98"/>
      <c r="AB37" s="98"/>
      <c r="AC37" s="98"/>
      <c r="AD37" s="98"/>
      <c r="AE37" s="98"/>
    </row>
    <row r="38" spans="2:31" s="472" customFormat="1" ht="28.5" customHeight="1" thickBot="1" thickTop="1">
      <c r="B38" s="474"/>
      <c r="C38" s="475"/>
      <c r="D38" s="475"/>
      <c r="E38" s="475"/>
      <c r="F38" s="475"/>
      <c r="G38" s="475"/>
      <c r="H38" s="475"/>
      <c r="I38" s="476"/>
      <c r="J38" s="475"/>
      <c r="K38" s="475"/>
      <c r="L38" s="475"/>
      <c r="M38" s="477"/>
      <c r="N38" s="477"/>
      <c r="O38" s="478"/>
      <c r="P38" s="173"/>
      <c r="Q38" s="98"/>
      <c r="R38" s="98"/>
      <c r="S38" s="98"/>
      <c r="T38" s="98"/>
      <c r="U38" s="98"/>
      <c r="V38" s="98"/>
      <c r="W38" s="98"/>
      <c r="X38" s="98"/>
      <c r="Y38" s="98"/>
      <c r="Z38" s="98"/>
      <c r="AA38" s="98"/>
      <c r="AB38" s="98"/>
      <c r="AC38" s="98"/>
      <c r="AD38" s="98"/>
      <c r="AE38" s="98"/>
    </row>
    <row r="39" spans="2:31" s="472" customFormat="1" ht="28.5" customHeight="1">
      <c r="B39" s="473"/>
      <c r="C39" s="473"/>
      <c r="D39" s="473"/>
      <c r="E39" s="473"/>
      <c r="F39" s="473"/>
      <c r="G39" s="473"/>
      <c r="H39" s="473"/>
      <c r="I39" s="479"/>
      <c r="J39" s="473"/>
      <c r="K39" s="473"/>
      <c r="L39" s="473"/>
      <c r="M39" s="473"/>
      <c r="N39" s="473"/>
      <c r="O39" s="473"/>
      <c r="P39" s="173"/>
      <c r="Q39" s="98"/>
      <c r="R39" s="98"/>
      <c r="S39" s="98"/>
      <c r="T39" s="98"/>
      <c r="U39" s="98"/>
      <c r="V39" s="98"/>
      <c r="W39" s="98"/>
      <c r="X39" s="98"/>
      <c r="Y39" s="98"/>
      <c r="Z39" s="98"/>
      <c r="AA39" s="98"/>
      <c r="AB39" s="98"/>
      <c r="AC39" s="98"/>
      <c r="AD39" s="98"/>
      <c r="AE39" s="98"/>
    </row>
    <row r="40" spans="1:31" s="472" customFormat="1" ht="12.7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row>
  </sheetData>
  <sheetProtection/>
  <mergeCells count="58">
    <mergeCell ref="M35:O35"/>
    <mergeCell ref="M36:O36"/>
    <mergeCell ref="M37:O37"/>
    <mergeCell ref="B2:O2"/>
    <mergeCell ref="B3:O3"/>
    <mergeCell ref="B4:O4"/>
    <mergeCell ref="M29:O29"/>
    <mergeCell ref="M30:O30"/>
    <mergeCell ref="M31:O31"/>
    <mergeCell ref="M32:O32"/>
    <mergeCell ref="M34:O34"/>
    <mergeCell ref="M23:O23"/>
    <mergeCell ref="M24:O24"/>
    <mergeCell ref="M25:O25"/>
    <mergeCell ref="M26:O26"/>
    <mergeCell ref="M27:O27"/>
    <mergeCell ref="M28:O28"/>
    <mergeCell ref="T22:V22"/>
    <mergeCell ref="M19:O19"/>
    <mergeCell ref="M20:O20"/>
    <mergeCell ref="M21:O21"/>
    <mergeCell ref="M22:O22"/>
    <mergeCell ref="M33:O33"/>
    <mergeCell ref="B5:O5"/>
    <mergeCell ref="B13:O13"/>
    <mergeCell ref="D15:L15"/>
    <mergeCell ref="D14:L14"/>
    <mergeCell ref="M15:O15"/>
    <mergeCell ref="M17:O17"/>
    <mergeCell ref="D16:L16"/>
    <mergeCell ref="M16:O16"/>
    <mergeCell ref="E9:O9"/>
    <mergeCell ref="B10:O10"/>
    <mergeCell ref="E25:K25"/>
    <mergeCell ref="E26:K26"/>
    <mergeCell ref="D23:L23"/>
    <mergeCell ref="D29:L29"/>
    <mergeCell ref="E30:K30"/>
    <mergeCell ref="E31:K31"/>
    <mergeCell ref="D24:L24"/>
    <mergeCell ref="E37:K37"/>
    <mergeCell ref="E35:K35"/>
    <mergeCell ref="E36:K36"/>
    <mergeCell ref="E34:K34"/>
    <mergeCell ref="E27:K27"/>
    <mergeCell ref="E28:K28"/>
    <mergeCell ref="E32:K32"/>
    <mergeCell ref="D33:L33"/>
    <mergeCell ref="F7:H7"/>
    <mergeCell ref="M7:N7"/>
    <mergeCell ref="M14:O14"/>
    <mergeCell ref="D21:L21"/>
    <mergeCell ref="D22:L22"/>
    <mergeCell ref="D19:L19"/>
    <mergeCell ref="D20:L20"/>
    <mergeCell ref="D17:L17"/>
    <mergeCell ref="D18:L18"/>
    <mergeCell ref="M18:O18"/>
  </mergeCells>
  <printOptions horizontalCentered="1" verticalCentered="1"/>
  <pageMargins left="0.25" right="0.25" top="0.5" bottom="0" header="0.5" footer="0.25"/>
  <pageSetup fitToHeight="0" fitToWidth="1" horizontalDpi="600" verticalDpi="600" orientation="portrait" scale="90" r:id="rId1"/>
  <headerFooter alignWithMargins="0">
    <oddFooter>&amp;L&amp;A&amp;RPage 13</oddFooter>
  </headerFooter>
  <ignoredErrors>
    <ignoredError sqref="D26:L37 D25 F25:L25" numberStoredAsText="1"/>
    <ignoredError sqref="E9"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2:V39"/>
  <sheetViews>
    <sheetView showGridLines="0" zoomScalePageLayoutView="0" workbookViewId="0" topLeftCell="A4">
      <selection activeCell="B1" sqref="B1"/>
    </sheetView>
  </sheetViews>
  <sheetFormatPr defaultColWidth="9.7109375" defaultRowHeight="12.75"/>
  <cols>
    <col min="1" max="1" width="1.1484375" style="98" customWidth="1"/>
    <col min="2" max="2" width="6.7109375" style="98" customWidth="1"/>
    <col min="3" max="3" width="5.57421875" style="98" customWidth="1"/>
    <col min="4" max="4" width="9.7109375" style="98" customWidth="1"/>
    <col min="5" max="5" width="15.421875" style="98" customWidth="1"/>
    <col min="6" max="6" width="20.28125" style="98" customWidth="1"/>
    <col min="7" max="7" width="1.7109375" style="98" customWidth="1"/>
    <col min="8" max="8" width="11.28125" style="98" customWidth="1"/>
    <col min="9" max="9" width="0.85546875" style="98" customWidth="1"/>
    <col min="10" max="10" width="14.421875" style="98" customWidth="1"/>
    <col min="11" max="11" width="8.140625" style="98" customWidth="1"/>
    <col min="12" max="12" width="1.7109375" style="98" customWidth="1"/>
    <col min="13" max="13" width="10.140625" style="98" bestFit="1" customWidth="1"/>
    <col min="14" max="14" width="3.140625" style="98" customWidth="1"/>
    <col min="15" max="15" width="6.57421875" style="98" customWidth="1"/>
    <col min="16" max="16384" width="9.7109375" style="98" customWidth="1"/>
  </cols>
  <sheetData>
    <row r="2" spans="2:16" ht="13.5">
      <c r="B2" s="642" t="s">
        <v>43</v>
      </c>
      <c r="C2" s="642"/>
      <c r="D2" s="642"/>
      <c r="E2" s="642"/>
      <c r="F2" s="642"/>
      <c r="G2" s="642"/>
      <c r="H2" s="642"/>
      <c r="I2" s="642"/>
      <c r="J2" s="642"/>
      <c r="K2" s="642"/>
      <c r="L2" s="642"/>
      <c r="M2" s="642"/>
      <c r="N2" s="642"/>
      <c r="O2" s="642"/>
      <c r="P2" s="165"/>
    </row>
    <row r="3" spans="2:16" ht="13.5">
      <c r="B3" s="642" t="s">
        <v>44</v>
      </c>
      <c r="C3" s="642"/>
      <c r="D3" s="642"/>
      <c r="E3" s="642"/>
      <c r="F3" s="642"/>
      <c r="G3" s="642"/>
      <c r="H3" s="642"/>
      <c r="I3" s="642"/>
      <c r="J3" s="642"/>
      <c r="K3" s="642"/>
      <c r="L3" s="642"/>
      <c r="M3" s="642"/>
      <c r="N3" s="642"/>
      <c r="O3" s="642"/>
      <c r="P3" s="165"/>
    </row>
    <row r="4" spans="2:16" ht="13.5">
      <c r="B4" s="642" t="s">
        <v>45</v>
      </c>
      <c r="C4" s="642"/>
      <c r="D4" s="642"/>
      <c r="E4" s="642"/>
      <c r="F4" s="642"/>
      <c r="G4" s="642"/>
      <c r="H4" s="642"/>
      <c r="I4" s="642"/>
      <c r="J4" s="642"/>
      <c r="K4" s="642"/>
      <c r="L4" s="642"/>
      <c r="M4" s="642"/>
      <c r="N4" s="642"/>
      <c r="O4" s="642"/>
      <c r="P4" s="165"/>
    </row>
    <row r="5" spans="2:16" ht="13.5">
      <c r="B5" s="642" t="str">
        <f>'P2 Service Sites &amp; Rel. Parties'!B5:I5</f>
        <v>OPIOID TREATMENT CLINIC</v>
      </c>
      <c r="C5" s="642"/>
      <c r="D5" s="642"/>
      <c r="E5" s="642"/>
      <c r="F5" s="642"/>
      <c r="G5" s="642"/>
      <c r="H5" s="642"/>
      <c r="I5" s="642"/>
      <c r="J5" s="642"/>
      <c r="K5" s="642"/>
      <c r="L5" s="642"/>
      <c r="M5" s="642"/>
      <c r="N5" s="642"/>
      <c r="O5" s="642"/>
      <c r="P5" s="165"/>
    </row>
    <row r="6" spans="4:16" ht="13.5" thickBot="1">
      <c r="D6" s="166"/>
      <c r="E6" s="166"/>
      <c r="F6" s="166"/>
      <c r="G6" s="166"/>
      <c r="H6" s="166"/>
      <c r="I6" s="166"/>
      <c r="J6" s="166"/>
      <c r="K6" s="166"/>
      <c r="L6" s="166"/>
      <c r="M6" s="166"/>
      <c r="N6" s="166"/>
      <c r="O6" s="166"/>
      <c r="P6" s="166"/>
    </row>
    <row r="7" spans="2:16" ht="27.75" customHeight="1">
      <c r="B7" s="110" t="s">
        <v>49</v>
      </c>
      <c r="C7" s="170"/>
      <c r="D7" s="168"/>
      <c r="E7" s="168" t="s">
        <v>6</v>
      </c>
      <c r="F7" s="481">
        <f>'P1 Info &amp; Certification'!L23</f>
        <v>0</v>
      </c>
      <c r="G7" s="183"/>
      <c r="H7" s="170"/>
      <c r="I7" s="170"/>
      <c r="J7" s="168" t="s">
        <v>7</v>
      </c>
      <c r="K7" s="661">
        <f>'P1 Info &amp; Certification'!N23</f>
        <v>0</v>
      </c>
      <c r="L7" s="661"/>
      <c r="M7" s="661"/>
      <c r="N7" s="183"/>
      <c r="O7" s="456"/>
      <c r="P7" s="118"/>
    </row>
    <row r="8" spans="2:16" ht="12.75">
      <c r="B8" s="172"/>
      <c r="C8" s="118"/>
      <c r="D8" s="173"/>
      <c r="E8" s="173"/>
      <c r="F8" s="173"/>
      <c r="G8" s="173"/>
      <c r="H8" s="173"/>
      <c r="I8" s="173"/>
      <c r="J8" s="173"/>
      <c r="K8" s="173"/>
      <c r="L8" s="173"/>
      <c r="M8" s="173"/>
      <c r="N8" s="173"/>
      <c r="O8" s="174"/>
      <c r="P8" s="173"/>
    </row>
    <row r="9" spans="2:15" ht="26.25" customHeight="1" thickBot="1">
      <c r="B9" s="107" t="s">
        <v>334</v>
      </c>
      <c r="C9" s="177"/>
      <c r="D9" s="186"/>
      <c r="E9" s="678">
        <f>'P1 Info &amp; Certification'!E15</f>
        <v>0</v>
      </c>
      <c r="F9" s="678"/>
      <c r="G9" s="678"/>
      <c r="H9" s="678"/>
      <c r="I9" s="678"/>
      <c r="J9" s="678"/>
      <c r="K9" s="678"/>
      <c r="L9" s="678"/>
      <c r="M9" s="678"/>
      <c r="N9" s="186"/>
      <c r="O9" s="187"/>
    </row>
    <row r="10" spans="2:16" ht="15.75" customHeight="1">
      <c r="B10" s="173"/>
      <c r="C10" s="636"/>
      <c r="D10" s="636"/>
      <c r="E10" s="636"/>
      <c r="F10" s="636"/>
      <c r="G10" s="636"/>
      <c r="H10" s="636"/>
      <c r="I10" s="636"/>
      <c r="J10" s="636"/>
      <c r="K10" s="636"/>
      <c r="L10" s="636"/>
      <c r="M10" s="636"/>
      <c r="N10" s="636"/>
      <c r="O10" s="636"/>
      <c r="P10" s="173"/>
    </row>
    <row r="11" spans="3:16" ht="15">
      <c r="C11" s="459"/>
      <c r="D11" s="173"/>
      <c r="E11" s="173"/>
      <c r="F11" s="173"/>
      <c r="G11" s="173"/>
      <c r="H11" s="173"/>
      <c r="I11" s="173"/>
      <c r="J11" s="173"/>
      <c r="K11" s="173"/>
      <c r="L11" s="173"/>
      <c r="M11" s="173"/>
      <c r="N11" s="173"/>
      <c r="O11" s="121" t="s">
        <v>244</v>
      </c>
      <c r="P11" s="173"/>
    </row>
    <row r="12" spans="3:16" ht="14.25" thickBot="1">
      <c r="C12" s="461"/>
      <c r="D12" s="173"/>
      <c r="E12" s="173"/>
      <c r="F12" s="173"/>
      <c r="G12" s="173"/>
      <c r="H12" s="173"/>
      <c r="I12" s="173"/>
      <c r="J12" s="173"/>
      <c r="K12" s="173"/>
      <c r="L12" s="173"/>
      <c r="M12" s="173"/>
      <c r="N12" s="173"/>
      <c r="O12" s="173"/>
      <c r="P12" s="173"/>
    </row>
    <row r="13" spans="2:16" s="97" customFormat="1" ht="30.75" customHeight="1" thickBot="1">
      <c r="B13" s="742" t="s">
        <v>245</v>
      </c>
      <c r="C13" s="743"/>
      <c r="D13" s="743"/>
      <c r="E13" s="743"/>
      <c r="F13" s="743"/>
      <c r="G13" s="743"/>
      <c r="H13" s="743"/>
      <c r="I13" s="743"/>
      <c r="J13" s="743"/>
      <c r="K13" s="743"/>
      <c r="L13" s="743"/>
      <c r="M13" s="743"/>
      <c r="N13" s="743"/>
      <c r="O13" s="744"/>
      <c r="P13" s="100"/>
    </row>
    <row r="14" spans="2:16" s="97" customFormat="1" ht="30.75" customHeight="1">
      <c r="B14" s="482" t="s">
        <v>117</v>
      </c>
      <c r="C14" s="762" t="s">
        <v>352</v>
      </c>
      <c r="D14" s="762"/>
      <c r="E14" s="762"/>
      <c r="F14" s="762"/>
      <c r="G14" s="762"/>
      <c r="H14" s="762"/>
      <c r="I14" s="762"/>
      <c r="J14" s="762"/>
      <c r="K14" s="762"/>
      <c r="L14" s="762"/>
      <c r="M14" s="282"/>
      <c r="N14" s="282"/>
      <c r="O14" s="483"/>
      <c r="P14" s="100"/>
    </row>
    <row r="15" spans="2:16" ht="21.75" customHeight="1">
      <c r="B15" s="172"/>
      <c r="C15" s="463" t="s">
        <v>76</v>
      </c>
      <c r="D15" s="738" t="s">
        <v>225</v>
      </c>
      <c r="E15" s="738"/>
      <c r="F15" s="738"/>
      <c r="G15" s="738"/>
      <c r="H15" s="738"/>
      <c r="I15" s="738"/>
      <c r="J15" s="738"/>
      <c r="K15" s="738"/>
      <c r="L15" s="738"/>
      <c r="M15" s="767">
        <f>'P3 Form A-1 Health Care'!K53</f>
        <v>0</v>
      </c>
      <c r="N15" s="767"/>
      <c r="O15" s="768"/>
      <c r="P15" s="173"/>
    </row>
    <row r="16" spans="2:16" ht="21.75" customHeight="1">
      <c r="B16" s="172"/>
      <c r="C16" s="463" t="s">
        <v>77</v>
      </c>
      <c r="D16" s="738" t="s">
        <v>274</v>
      </c>
      <c r="E16" s="738"/>
      <c r="F16" s="738"/>
      <c r="G16" s="738"/>
      <c r="H16" s="738"/>
      <c r="I16" s="738"/>
      <c r="J16" s="738"/>
      <c r="K16" s="738"/>
      <c r="L16" s="738"/>
      <c r="M16" s="739" t="e">
        <f>'P13 Form C - Adj &amp; Alloc'!M34:O34</f>
        <v>#DIV/0!</v>
      </c>
      <c r="N16" s="739"/>
      <c r="O16" s="740"/>
      <c r="P16" s="173"/>
    </row>
    <row r="17" spans="2:16" ht="21.75" customHeight="1">
      <c r="B17" s="172"/>
      <c r="C17" s="463" t="s">
        <v>83</v>
      </c>
      <c r="D17" s="738" t="s">
        <v>139</v>
      </c>
      <c r="E17" s="738"/>
      <c r="F17" s="738"/>
      <c r="G17" s="738"/>
      <c r="H17" s="738"/>
      <c r="I17" s="738"/>
      <c r="J17" s="738"/>
      <c r="K17" s="738"/>
      <c r="L17" s="738"/>
      <c r="M17" s="739" t="e">
        <f>SUM(M15:O16)</f>
        <v>#DIV/0!</v>
      </c>
      <c r="N17" s="739"/>
      <c r="O17" s="740"/>
      <c r="P17" s="173"/>
    </row>
    <row r="18" spans="2:16" ht="21.75" customHeight="1">
      <c r="B18" s="172"/>
      <c r="C18" s="463" t="s">
        <v>84</v>
      </c>
      <c r="D18" s="738" t="s">
        <v>324</v>
      </c>
      <c r="E18" s="738"/>
      <c r="F18" s="738"/>
      <c r="G18" s="738"/>
      <c r="H18" s="738"/>
      <c r="I18" s="738"/>
      <c r="J18" s="738"/>
      <c r="K18" s="738"/>
      <c r="L18" s="738"/>
      <c r="M18" s="739">
        <f>'P12 Form B-4 Summary Personnel'!L27</f>
        <v>0</v>
      </c>
      <c r="N18" s="739"/>
      <c r="O18" s="740"/>
      <c r="P18" s="173"/>
    </row>
    <row r="19" spans="2:16" ht="21.75" customHeight="1" thickBot="1">
      <c r="B19" s="172"/>
      <c r="C19" s="463" t="s">
        <v>68</v>
      </c>
      <c r="D19" s="738" t="s">
        <v>246</v>
      </c>
      <c r="E19" s="738"/>
      <c r="F19" s="738"/>
      <c r="G19" s="738"/>
      <c r="H19" s="738"/>
      <c r="I19" s="738"/>
      <c r="J19" s="738"/>
      <c r="K19" s="738"/>
      <c r="L19" s="738"/>
      <c r="M19" s="763" t="e">
        <f>ROUND(M17/M18,2)</f>
        <v>#DIV/0!</v>
      </c>
      <c r="N19" s="763"/>
      <c r="O19" s="764"/>
      <c r="P19" s="173"/>
    </row>
    <row r="20" spans="2:16" ht="21.75" customHeight="1" thickTop="1">
      <c r="B20" s="172"/>
      <c r="C20" s="463"/>
      <c r="D20" s="480"/>
      <c r="E20" s="480"/>
      <c r="F20" s="480"/>
      <c r="G20" s="480"/>
      <c r="H20" s="480"/>
      <c r="I20" s="480"/>
      <c r="J20" s="480"/>
      <c r="K20" s="480"/>
      <c r="L20" s="480"/>
      <c r="M20" s="484"/>
      <c r="N20" s="484"/>
      <c r="O20" s="485"/>
      <c r="P20" s="173"/>
    </row>
    <row r="21" spans="2:16" ht="21.75" customHeight="1">
      <c r="B21" s="482" t="s">
        <v>119</v>
      </c>
      <c r="C21" s="738" t="s">
        <v>24</v>
      </c>
      <c r="D21" s="738"/>
      <c r="E21" s="738"/>
      <c r="F21" s="738"/>
      <c r="G21" s="738"/>
      <c r="H21" s="738"/>
      <c r="I21" s="738"/>
      <c r="J21" s="738"/>
      <c r="K21" s="738"/>
      <c r="L21" s="480"/>
      <c r="M21" s="765"/>
      <c r="N21" s="765"/>
      <c r="O21" s="766"/>
      <c r="P21" s="173"/>
    </row>
    <row r="22" spans="2:16" ht="21.75" customHeight="1">
      <c r="B22" s="172"/>
      <c r="C22" s="463" t="s">
        <v>76</v>
      </c>
      <c r="D22" s="738" t="s">
        <v>226</v>
      </c>
      <c r="E22" s="738"/>
      <c r="F22" s="738"/>
      <c r="G22" s="738"/>
      <c r="H22" s="738"/>
      <c r="I22" s="738"/>
      <c r="J22" s="738"/>
      <c r="K22" s="738"/>
      <c r="L22" s="738"/>
      <c r="M22" s="739">
        <f>'P4 Form A-2 - Dental'!K50</f>
        <v>0</v>
      </c>
      <c r="N22" s="739"/>
      <c r="O22" s="740"/>
      <c r="P22" s="173"/>
    </row>
    <row r="23" spans="2:16" ht="21.75" customHeight="1">
      <c r="B23" s="172"/>
      <c r="C23" s="463" t="s">
        <v>77</v>
      </c>
      <c r="D23" s="738" t="s">
        <v>275</v>
      </c>
      <c r="E23" s="738"/>
      <c r="F23" s="738"/>
      <c r="G23" s="738"/>
      <c r="H23" s="738"/>
      <c r="I23" s="738"/>
      <c r="J23" s="738"/>
      <c r="K23" s="738"/>
      <c r="L23" s="738"/>
      <c r="M23" s="739" t="e">
        <f>'P13 Form C - Adj &amp; Alloc'!M35:O35</f>
        <v>#DIV/0!</v>
      </c>
      <c r="N23" s="739"/>
      <c r="O23" s="740"/>
      <c r="P23" s="173"/>
    </row>
    <row r="24" spans="2:22" ht="21.75" customHeight="1">
      <c r="B24" s="172"/>
      <c r="C24" s="463" t="s">
        <v>83</v>
      </c>
      <c r="D24" s="738" t="s">
        <v>140</v>
      </c>
      <c r="E24" s="738"/>
      <c r="F24" s="738"/>
      <c r="G24" s="738"/>
      <c r="H24" s="738"/>
      <c r="I24" s="738"/>
      <c r="J24" s="738"/>
      <c r="K24" s="738"/>
      <c r="L24" s="738"/>
      <c r="M24" s="739" t="e">
        <f>SUM(M22:O23)</f>
        <v>#DIV/0!</v>
      </c>
      <c r="N24" s="739"/>
      <c r="O24" s="740"/>
      <c r="P24" s="173"/>
      <c r="T24" s="752"/>
      <c r="U24" s="752"/>
      <c r="V24" s="752"/>
    </row>
    <row r="25" spans="2:16" ht="21.75" customHeight="1">
      <c r="B25" s="172"/>
      <c r="C25" s="463" t="s">
        <v>84</v>
      </c>
      <c r="D25" s="738" t="s">
        <v>325</v>
      </c>
      <c r="E25" s="738"/>
      <c r="F25" s="738"/>
      <c r="G25" s="738"/>
      <c r="H25" s="738"/>
      <c r="I25" s="738"/>
      <c r="J25" s="738"/>
      <c r="K25" s="738"/>
      <c r="L25" s="738"/>
      <c r="M25" s="739">
        <f>'P12 Form B-4 Summary Personnel'!L33</f>
        <v>0</v>
      </c>
      <c r="N25" s="739"/>
      <c r="O25" s="740"/>
      <c r="P25" s="173"/>
    </row>
    <row r="26" spans="2:16" ht="21.75" customHeight="1" thickBot="1">
      <c r="B26" s="172"/>
      <c r="C26" s="463" t="s">
        <v>68</v>
      </c>
      <c r="D26" s="738" t="s">
        <v>247</v>
      </c>
      <c r="E26" s="738"/>
      <c r="F26" s="738"/>
      <c r="G26" s="738"/>
      <c r="H26" s="738"/>
      <c r="I26" s="738"/>
      <c r="J26" s="738"/>
      <c r="K26" s="738"/>
      <c r="L26" s="738"/>
      <c r="M26" s="763" t="e">
        <f>ROUND(M24/M25,2)</f>
        <v>#DIV/0!</v>
      </c>
      <c r="N26" s="763"/>
      <c r="O26" s="764"/>
      <c r="P26" s="173"/>
    </row>
    <row r="27" spans="2:16" ht="21.75" customHeight="1" thickTop="1">
      <c r="B27" s="172"/>
      <c r="C27" s="463"/>
      <c r="D27" s="480"/>
      <c r="E27" s="480"/>
      <c r="F27" s="480"/>
      <c r="G27" s="480"/>
      <c r="H27" s="480"/>
      <c r="I27" s="480"/>
      <c r="J27" s="480"/>
      <c r="K27" s="480"/>
      <c r="L27" s="480"/>
      <c r="M27" s="484"/>
      <c r="N27" s="484"/>
      <c r="O27" s="485"/>
      <c r="P27" s="173"/>
    </row>
    <row r="28" spans="2:16" ht="18" customHeight="1">
      <c r="B28" s="482" t="s">
        <v>120</v>
      </c>
      <c r="C28" s="738" t="s">
        <v>41</v>
      </c>
      <c r="D28" s="738"/>
      <c r="E28" s="738"/>
      <c r="F28" s="738"/>
      <c r="G28" s="738"/>
      <c r="H28" s="738"/>
      <c r="I28" s="738"/>
      <c r="J28" s="738"/>
      <c r="K28" s="738"/>
      <c r="L28" s="738"/>
      <c r="M28" s="765"/>
      <c r="N28" s="765"/>
      <c r="O28" s="766"/>
      <c r="P28" s="173"/>
    </row>
    <row r="29" spans="2:16" ht="21" customHeight="1">
      <c r="B29" s="172"/>
      <c r="C29" s="463" t="s">
        <v>76</v>
      </c>
      <c r="D29" s="738" t="s">
        <v>227</v>
      </c>
      <c r="E29" s="738"/>
      <c r="F29" s="738"/>
      <c r="G29" s="738"/>
      <c r="H29" s="738"/>
      <c r="I29" s="738"/>
      <c r="J29" s="738"/>
      <c r="K29" s="738"/>
      <c r="L29" s="738"/>
      <c r="M29" s="739">
        <f>'P5 Form A-3 - Mental Health'!K45</f>
        <v>0</v>
      </c>
      <c r="N29" s="739"/>
      <c r="O29" s="740"/>
      <c r="P29" s="173"/>
    </row>
    <row r="30" spans="2:16" ht="18" customHeight="1">
      <c r="B30" s="172"/>
      <c r="C30" s="463" t="s">
        <v>77</v>
      </c>
      <c r="D30" s="738" t="s">
        <v>276</v>
      </c>
      <c r="E30" s="738"/>
      <c r="F30" s="738"/>
      <c r="G30" s="738"/>
      <c r="H30" s="738"/>
      <c r="I30" s="738"/>
      <c r="J30" s="738"/>
      <c r="K30" s="738"/>
      <c r="L30" s="738"/>
      <c r="M30" s="739" t="e">
        <f>'P13 Form C - Adj &amp; Alloc'!M36:O36</f>
        <v>#DIV/0!</v>
      </c>
      <c r="N30" s="739"/>
      <c r="O30" s="740"/>
      <c r="P30" s="173"/>
    </row>
    <row r="31" spans="2:16" ht="18" customHeight="1">
      <c r="B31" s="172"/>
      <c r="C31" s="463" t="s">
        <v>83</v>
      </c>
      <c r="D31" s="738" t="s">
        <v>141</v>
      </c>
      <c r="E31" s="738"/>
      <c r="F31" s="738"/>
      <c r="G31" s="738"/>
      <c r="H31" s="738"/>
      <c r="I31" s="738"/>
      <c r="J31" s="738"/>
      <c r="K31" s="738"/>
      <c r="L31" s="738"/>
      <c r="M31" s="739" t="e">
        <f>SUM(M29:O30)</f>
        <v>#DIV/0!</v>
      </c>
      <c r="N31" s="739"/>
      <c r="O31" s="740"/>
      <c r="P31" s="173"/>
    </row>
    <row r="32" spans="1:16" s="471" customFormat="1" ht="19.5" customHeight="1">
      <c r="A32" s="98"/>
      <c r="B32" s="172"/>
      <c r="C32" s="463" t="s">
        <v>84</v>
      </c>
      <c r="D32" s="738" t="s">
        <v>326</v>
      </c>
      <c r="E32" s="738"/>
      <c r="F32" s="738"/>
      <c r="G32" s="738"/>
      <c r="H32" s="738"/>
      <c r="I32" s="738"/>
      <c r="J32" s="738"/>
      <c r="K32" s="738"/>
      <c r="L32" s="738"/>
      <c r="M32" s="739">
        <f>'P12 Form B-4 Summary Personnel'!L41</f>
        <v>0</v>
      </c>
      <c r="N32" s="739"/>
      <c r="O32" s="740"/>
      <c r="P32" s="486"/>
    </row>
    <row r="33" spans="1:16" s="472" customFormat="1" ht="17.25" customHeight="1" thickBot="1">
      <c r="A33" s="98"/>
      <c r="B33" s="172"/>
      <c r="C33" s="463" t="s">
        <v>68</v>
      </c>
      <c r="D33" s="738" t="s">
        <v>248</v>
      </c>
      <c r="E33" s="738"/>
      <c r="F33" s="738"/>
      <c r="G33" s="738"/>
      <c r="H33" s="738"/>
      <c r="I33" s="738"/>
      <c r="J33" s="738"/>
      <c r="K33" s="738"/>
      <c r="L33" s="738"/>
      <c r="M33" s="763" t="e">
        <f>ROUND(M31/M32,2)</f>
        <v>#DIV/0!</v>
      </c>
      <c r="N33" s="763"/>
      <c r="O33" s="764"/>
      <c r="P33" s="487"/>
    </row>
    <row r="34" spans="1:16" s="472" customFormat="1" ht="17.25" customHeight="1" thickBot="1" thickTop="1">
      <c r="A34" s="98"/>
      <c r="B34" s="175"/>
      <c r="C34" s="488"/>
      <c r="D34" s="489"/>
      <c r="E34" s="490"/>
      <c r="F34" s="490"/>
      <c r="G34" s="490"/>
      <c r="H34" s="490"/>
      <c r="I34" s="490"/>
      <c r="J34" s="490"/>
      <c r="K34" s="490"/>
      <c r="L34" s="488"/>
      <c r="M34" s="491"/>
      <c r="N34" s="491"/>
      <c r="O34" s="492"/>
      <c r="P34" s="487"/>
    </row>
    <row r="37" ht="12.75">
      <c r="A37" s="471"/>
    </row>
    <row r="38" ht="12.75">
      <c r="A38" s="472"/>
    </row>
    <row r="39" ht="12.75">
      <c r="A39" s="472"/>
    </row>
  </sheetData>
  <sheetProtection/>
  <mergeCells count="44">
    <mergeCell ref="C10:O10"/>
    <mergeCell ref="D15:L15"/>
    <mergeCell ref="M15:O15"/>
    <mergeCell ref="D16:L16"/>
    <mergeCell ref="M16:O16"/>
    <mergeCell ref="C21:K21"/>
    <mergeCell ref="D17:L17"/>
    <mergeCell ref="M17:O17"/>
    <mergeCell ref="D18:L18"/>
    <mergeCell ref="M18:O18"/>
    <mergeCell ref="D19:L19"/>
    <mergeCell ref="M19:O19"/>
    <mergeCell ref="T24:V24"/>
    <mergeCell ref="D25:L25"/>
    <mergeCell ref="M25:O25"/>
    <mergeCell ref="D26:L26"/>
    <mergeCell ref="M26:O26"/>
    <mergeCell ref="M21:O21"/>
    <mergeCell ref="D22:L22"/>
    <mergeCell ref="M22:O22"/>
    <mergeCell ref="D23:L23"/>
    <mergeCell ref="M23:O23"/>
    <mergeCell ref="M33:O33"/>
    <mergeCell ref="M28:O28"/>
    <mergeCell ref="M29:O29"/>
    <mergeCell ref="M30:O30"/>
    <mergeCell ref="D24:L24"/>
    <mergeCell ref="M24:O24"/>
    <mergeCell ref="B2:O2"/>
    <mergeCell ref="B3:O3"/>
    <mergeCell ref="B4:O4"/>
    <mergeCell ref="B5:O5"/>
    <mergeCell ref="K7:M7"/>
    <mergeCell ref="E9:M9"/>
    <mergeCell ref="B13:O13"/>
    <mergeCell ref="C14:L14"/>
    <mergeCell ref="D33:L33"/>
    <mergeCell ref="D31:L31"/>
    <mergeCell ref="D30:L30"/>
    <mergeCell ref="D29:L29"/>
    <mergeCell ref="C28:L28"/>
    <mergeCell ref="M31:O31"/>
    <mergeCell ref="D32:L32"/>
    <mergeCell ref="M32:O32"/>
  </mergeCells>
  <printOptions horizontalCentered="1" verticalCentered="1"/>
  <pageMargins left="0.25" right="0.25" top="0.5" bottom="0" header="0.5" footer="0.25"/>
  <pageSetup fitToHeight="0" fitToWidth="1" horizontalDpi="600" verticalDpi="600" orientation="portrait" scale="89" r:id="rId1"/>
  <headerFooter alignWithMargins="0">
    <oddFooter>&amp;L&amp;A&amp;RPage 14</oddFooter>
  </headerFooter>
  <ignoredErrors>
    <ignoredError sqref="E9" unlockedFormula="1"/>
  </ignoredErrors>
</worksheet>
</file>

<file path=xl/worksheets/sheet15.xml><?xml version="1.0" encoding="utf-8"?>
<worksheet xmlns="http://schemas.openxmlformats.org/spreadsheetml/2006/main" xmlns:r="http://schemas.openxmlformats.org/officeDocument/2006/relationships">
  <dimension ref="A2:S47"/>
  <sheetViews>
    <sheetView zoomScalePageLayoutView="0" workbookViewId="0" topLeftCell="A4">
      <selection activeCell="C28" sqref="C28"/>
    </sheetView>
  </sheetViews>
  <sheetFormatPr defaultColWidth="9.140625" defaultRowHeight="12.75"/>
  <cols>
    <col min="1" max="1" width="1.1484375" style="98" customWidth="1"/>
    <col min="2" max="2" width="3.57421875" style="430" customWidth="1"/>
    <col min="3" max="3" width="19.57421875" style="408" bestFit="1" customWidth="1"/>
    <col min="4" max="4" width="28.421875" style="408" customWidth="1"/>
    <col min="5" max="5" width="17.00390625" style="408" customWidth="1"/>
    <col min="6" max="6" width="16.421875" style="408" customWidth="1"/>
    <col min="7" max="7" width="17.421875" style="408" customWidth="1"/>
    <col min="8" max="8" width="17.7109375" style="408" customWidth="1"/>
    <col min="9" max="9" width="16.28125" style="408" customWidth="1"/>
    <col min="10" max="16384" width="9.140625" style="408" customWidth="1"/>
  </cols>
  <sheetData>
    <row r="2" spans="2:18" ht="13.5">
      <c r="B2" s="642" t="s">
        <v>43</v>
      </c>
      <c r="C2" s="642"/>
      <c r="D2" s="642"/>
      <c r="E2" s="642"/>
      <c r="F2" s="642"/>
      <c r="G2" s="642"/>
      <c r="H2" s="642"/>
      <c r="I2" s="642"/>
      <c r="J2" s="165"/>
      <c r="K2" s="165"/>
      <c r="L2" s="165"/>
      <c r="M2" s="165"/>
      <c r="N2" s="165"/>
      <c r="O2" s="165"/>
      <c r="P2" s="165"/>
      <c r="Q2" s="165"/>
      <c r="R2" s="165"/>
    </row>
    <row r="3" spans="2:18" ht="13.5">
      <c r="B3" s="642" t="s">
        <v>44</v>
      </c>
      <c r="C3" s="642"/>
      <c r="D3" s="642"/>
      <c r="E3" s="642"/>
      <c r="F3" s="642"/>
      <c r="G3" s="642"/>
      <c r="H3" s="642"/>
      <c r="I3" s="642"/>
      <c r="J3" s="165"/>
      <c r="K3" s="165"/>
      <c r="L3" s="165"/>
      <c r="M3" s="165"/>
      <c r="N3" s="165"/>
      <c r="O3" s="165"/>
      <c r="P3" s="165"/>
      <c r="Q3" s="165"/>
      <c r="R3" s="165"/>
    </row>
    <row r="4" spans="2:18" ht="13.5">
      <c r="B4" s="642" t="s">
        <v>45</v>
      </c>
      <c r="C4" s="642"/>
      <c r="D4" s="642"/>
      <c r="E4" s="642"/>
      <c r="F4" s="642"/>
      <c r="G4" s="642"/>
      <c r="H4" s="642"/>
      <c r="I4" s="642"/>
      <c r="J4" s="165"/>
      <c r="K4" s="165"/>
      <c r="L4" s="165"/>
      <c r="M4" s="165"/>
      <c r="N4" s="165"/>
      <c r="O4" s="165"/>
      <c r="P4" s="165"/>
      <c r="Q4" s="165"/>
      <c r="R4" s="165"/>
    </row>
    <row r="5" spans="2:18" ht="13.5">
      <c r="B5" s="642" t="str">
        <f>'P2 Service Sites &amp; Rel. Parties'!B5:I5</f>
        <v>OPIOID TREATMENT CLINIC</v>
      </c>
      <c r="C5" s="642"/>
      <c r="D5" s="642"/>
      <c r="E5" s="642"/>
      <c r="F5" s="642"/>
      <c r="G5" s="642"/>
      <c r="H5" s="642"/>
      <c r="I5" s="642"/>
      <c r="J5" s="165"/>
      <c r="K5" s="165"/>
      <c r="L5" s="165"/>
      <c r="M5" s="165"/>
      <c r="N5" s="165"/>
      <c r="O5" s="165"/>
      <c r="P5" s="165"/>
      <c r="Q5" s="165"/>
      <c r="R5" s="165"/>
    </row>
    <row r="6" spans="2:18" ht="13.5" thickBot="1">
      <c r="B6" s="259"/>
      <c r="C6" s="98"/>
      <c r="D6" s="98"/>
      <c r="E6" s="98"/>
      <c r="F6" s="166"/>
      <c r="G6" s="166"/>
      <c r="H6" s="166"/>
      <c r="I6" s="166"/>
      <c r="J6" s="166"/>
      <c r="K6" s="166"/>
      <c r="L6" s="166"/>
      <c r="M6" s="166"/>
      <c r="N6" s="166"/>
      <c r="O6" s="166"/>
      <c r="P6" s="166"/>
      <c r="Q6" s="166"/>
      <c r="R6" s="166"/>
    </row>
    <row r="7" spans="2:19" ht="21.75" customHeight="1">
      <c r="B7" s="260"/>
      <c r="C7" s="111" t="s">
        <v>49</v>
      </c>
      <c r="D7" s="111"/>
      <c r="E7" s="168" t="s">
        <v>6</v>
      </c>
      <c r="F7" s="169">
        <f>'P1 Info &amp; Certification'!L23</f>
        <v>0</v>
      </c>
      <c r="G7" s="410"/>
      <c r="H7" s="184" t="str">
        <f>'P1 Info &amp; Certification'!M23</f>
        <v>To</v>
      </c>
      <c r="I7" s="411">
        <f>'P1 Info &amp; Certification'!N23</f>
        <v>0</v>
      </c>
      <c r="J7" s="412"/>
      <c r="K7" s="282"/>
      <c r="L7" s="173"/>
      <c r="M7" s="121"/>
      <c r="N7" s="118"/>
      <c r="O7" s="412"/>
      <c r="P7" s="412"/>
      <c r="Q7" s="118"/>
      <c r="R7" s="369"/>
      <c r="S7" s="369"/>
    </row>
    <row r="8" spans="2:19" ht="8.25" customHeight="1">
      <c r="B8" s="413"/>
      <c r="C8" s="118"/>
      <c r="D8" s="118"/>
      <c r="E8" s="118"/>
      <c r="F8" s="173"/>
      <c r="G8" s="173"/>
      <c r="H8" s="173"/>
      <c r="I8" s="174"/>
      <c r="J8" s="173"/>
      <c r="K8" s="173"/>
      <c r="L8" s="173"/>
      <c r="M8" s="173"/>
      <c r="N8" s="173"/>
      <c r="O8" s="173"/>
      <c r="P8" s="173"/>
      <c r="Q8" s="173"/>
      <c r="R8" s="369"/>
      <c r="S8" s="369"/>
    </row>
    <row r="9" spans="2:19" ht="24" customHeight="1" thickBot="1">
      <c r="B9" s="262"/>
      <c r="C9" s="108" t="s">
        <v>334</v>
      </c>
      <c r="D9" s="493">
        <f>'P1 Info &amp; Certification'!E15</f>
        <v>0</v>
      </c>
      <c r="E9" s="494"/>
      <c r="F9" s="495"/>
      <c r="G9" s="495"/>
      <c r="H9" s="495"/>
      <c r="I9" s="496"/>
      <c r="J9" s="414"/>
      <c r="K9" s="414"/>
      <c r="L9" s="414"/>
      <c r="M9" s="414"/>
      <c r="N9" s="414"/>
      <c r="O9" s="414"/>
      <c r="P9" s="414"/>
      <c r="Q9" s="414"/>
      <c r="R9" s="369"/>
      <c r="S9" s="369"/>
    </row>
    <row r="10" spans="2:19" ht="7.5" customHeight="1">
      <c r="B10" s="415"/>
      <c r="C10" s="416"/>
      <c r="D10" s="416"/>
      <c r="E10" s="416"/>
      <c r="F10" s="416"/>
      <c r="G10" s="416"/>
      <c r="H10" s="416"/>
      <c r="I10" s="416"/>
      <c r="J10" s="416"/>
      <c r="K10" s="416"/>
      <c r="L10" s="416"/>
      <c r="M10" s="416"/>
      <c r="N10" s="416"/>
      <c r="O10" s="416"/>
      <c r="P10" s="416"/>
      <c r="Q10" s="416"/>
      <c r="R10" s="369"/>
      <c r="S10" s="369"/>
    </row>
    <row r="11" spans="8:9" ht="13.5" thickBot="1">
      <c r="H11" s="773" t="s">
        <v>143</v>
      </c>
      <c r="I11" s="773"/>
    </row>
    <row r="12" spans="2:9" ht="12.75">
      <c r="B12" s="497"/>
      <c r="C12" s="409"/>
      <c r="D12" s="409"/>
      <c r="E12" s="409"/>
      <c r="F12" s="409"/>
      <c r="G12" s="409"/>
      <c r="H12" s="409"/>
      <c r="I12" s="498"/>
    </row>
    <row r="13" spans="1:9" ht="12.75" customHeight="1">
      <c r="A13" s="97"/>
      <c r="B13" s="770" t="s">
        <v>142</v>
      </c>
      <c r="C13" s="726"/>
      <c r="D13" s="727"/>
      <c r="E13" s="1" t="s">
        <v>53</v>
      </c>
      <c r="F13" s="1" t="s">
        <v>54</v>
      </c>
      <c r="G13" s="1" t="s">
        <v>55</v>
      </c>
      <c r="H13" s="2" t="s">
        <v>56</v>
      </c>
      <c r="I13" s="14" t="s">
        <v>57</v>
      </c>
    </row>
    <row r="14" spans="1:9" ht="39.75" customHeight="1">
      <c r="A14" s="97"/>
      <c r="B14" s="15" t="s">
        <v>76</v>
      </c>
      <c r="C14" s="726" t="s">
        <v>229</v>
      </c>
      <c r="D14" s="726"/>
      <c r="E14" s="7" t="s">
        <v>144</v>
      </c>
      <c r="F14" s="8" t="s">
        <v>24</v>
      </c>
      <c r="G14" s="8" t="s">
        <v>41</v>
      </c>
      <c r="H14" s="8" t="s">
        <v>14</v>
      </c>
      <c r="I14" s="21" t="s">
        <v>145</v>
      </c>
    </row>
    <row r="15" spans="2:9" ht="12.75">
      <c r="B15" s="22" t="s">
        <v>46</v>
      </c>
      <c r="C15" s="772" t="s">
        <v>147</v>
      </c>
      <c r="D15" s="772"/>
      <c r="E15" s="499"/>
      <c r="F15" s="499"/>
      <c r="G15" s="499"/>
      <c r="H15" s="499"/>
      <c r="I15" s="500">
        <f>SUM(E15:H15)</f>
        <v>0</v>
      </c>
    </row>
    <row r="16" spans="2:9" ht="12.75">
      <c r="B16" s="22" t="s">
        <v>47</v>
      </c>
      <c r="C16" s="772" t="s">
        <v>148</v>
      </c>
      <c r="D16" s="772"/>
      <c r="E16" s="499"/>
      <c r="F16" s="499"/>
      <c r="G16" s="499"/>
      <c r="H16" s="499"/>
      <c r="I16" s="500">
        <f>SUM(E16:H16)</f>
        <v>0</v>
      </c>
    </row>
    <row r="17" spans="2:9" ht="12.75">
      <c r="B17" s="22" t="s">
        <v>75</v>
      </c>
      <c r="C17" s="772" t="s">
        <v>149</v>
      </c>
      <c r="D17" s="772"/>
      <c r="E17" s="499"/>
      <c r="F17" s="499"/>
      <c r="G17" s="499"/>
      <c r="H17" s="499"/>
      <c r="I17" s="500">
        <f>SUM(E17:H17)</f>
        <v>0</v>
      </c>
    </row>
    <row r="18" spans="2:9" ht="12.75">
      <c r="B18" s="22" t="s">
        <v>48</v>
      </c>
      <c r="C18" s="4" t="s">
        <v>228</v>
      </c>
      <c r="D18" s="4"/>
      <c r="E18" s="499"/>
      <c r="F18" s="499"/>
      <c r="G18" s="499"/>
      <c r="H18" s="499"/>
      <c r="I18" s="500">
        <f>SUM(E18:H18)</f>
        <v>0</v>
      </c>
    </row>
    <row r="19" spans="2:9" ht="12.75">
      <c r="B19" s="22" t="s">
        <v>146</v>
      </c>
      <c r="C19" s="51" t="s">
        <v>159</v>
      </c>
      <c r="D19" s="4"/>
      <c r="E19" s="499"/>
      <c r="F19" s="499"/>
      <c r="G19" s="501"/>
      <c r="H19" s="499"/>
      <c r="I19" s="500">
        <f>SUM(E19:H19)</f>
        <v>0</v>
      </c>
    </row>
    <row r="20" spans="2:9" ht="13.5" thickBot="1">
      <c r="B20" s="22" t="s">
        <v>50</v>
      </c>
      <c r="C20" s="50" t="s">
        <v>328</v>
      </c>
      <c r="D20" s="10"/>
      <c r="E20" s="502">
        <f>SUM(E15:E19)</f>
        <v>0</v>
      </c>
      <c r="F20" s="502">
        <f>SUM(F15:F19)</f>
        <v>0</v>
      </c>
      <c r="G20" s="502">
        <f>SUM(G15:G19)</f>
        <v>0</v>
      </c>
      <c r="H20" s="502">
        <f>SUM(H15:H19)</f>
        <v>0</v>
      </c>
      <c r="I20" s="503">
        <f>SUM(I15:I19)</f>
        <v>0</v>
      </c>
    </row>
    <row r="21" spans="2:9" ht="6.75" customHeight="1" thickTop="1">
      <c r="B21" s="23"/>
      <c r="C21" s="4"/>
      <c r="D21" s="4"/>
      <c r="E21" s="504"/>
      <c r="F21" s="505"/>
      <c r="G21" s="505"/>
      <c r="H21" s="505"/>
      <c r="I21" s="500"/>
    </row>
    <row r="22" spans="1:9" s="3" customFormat="1" ht="16.5" customHeight="1">
      <c r="A22" s="98"/>
      <c r="B22" s="15" t="s">
        <v>77</v>
      </c>
      <c r="C22" s="726" t="s">
        <v>230</v>
      </c>
      <c r="D22" s="727"/>
      <c r="E22" s="505"/>
      <c r="F22" s="505"/>
      <c r="G22" s="505"/>
      <c r="H22" s="505"/>
      <c r="I22" s="500"/>
    </row>
    <row r="23" spans="2:9" ht="12.75">
      <c r="B23" s="22" t="s">
        <v>46</v>
      </c>
      <c r="C23" s="772" t="s">
        <v>155</v>
      </c>
      <c r="D23" s="772"/>
      <c r="E23" s="499"/>
      <c r="F23" s="499"/>
      <c r="G23" s="499"/>
      <c r="H23" s="499"/>
      <c r="I23" s="500">
        <f aca="true" t="shared" si="0" ref="I23:I32">SUM(E23:H23)</f>
        <v>0</v>
      </c>
    </row>
    <row r="24" spans="2:9" ht="12.75">
      <c r="B24" s="22" t="s">
        <v>47</v>
      </c>
      <c r="C24" s="772" t="s">
        <v>156</v>
      </c>
      <c r="D24" s="772"/>
      <c r="E24" s="499"/>
      <c r="F24" s="499"/>
      <c r="G24" s="499"/>
      <c r="H24" s="499"/>
      <c r="I24" s="500">
        <f t="shared" si="0"/>
        <v>0</v>
      </c>
    </row>
    <row r="25" spans="2:9" ht="12.75">
      <c r="B25" s="22" t="s">
        <v>75</v>
      </c>
      <c r="C25" s="11" t="s">
        <v>157</v>
      </c>
      <c r="D25" s="4"/>
      <c r="E25" s="499"/>
      <c r="F25" s="499"/>
      <c r="G25" s="499"/>
      <c r="H25" s="499"/>
      <c r="I25" s="500">
        <f t="shared" si="0"/>
        <v>0</v>
      </c>
    </row>
    <row r="26" spans="2:9" ht="12.75">
      <c r="B26" s="22" t="s">
        <v>48</v>
      </c>
      <c r="C26" s="11" t="s">
        <v>158</v>
      </c>
      <c r="D26" s="95"/>
      <c r="E26" s="501"/>
      <c r="F26" s="499"/>
      <c r="G26" s="499"/>
      <c r="H26" s="499"/>
      <c r="I26" s="500">
        <f t="shared" si="0"/>
        <v>0</v>
      </c>
    </row>
    <row r="27" spans="2:9" ht="12.75">
      <c r="B27" s="22" t="s">
        <v>146</v>
      </c>
      <c r="C27" s="11" t="s">
        <v>366</v>
      </c>
      <c r="D27" s="534"/>
      <c r="E27" s="499"/>
      <c r="F27" s="499"/>
      <c r="G27" s="499"/>
      <c r="H27" s="499"/>
      <c r="I27" s="500">
        <f t="shared" si="0"/>
        <v>0</v>
      </c>
    </row>
    <row r="28" spans="2:9" ht="12.75">
      <c r="B28" s="22" t="s">
        <v>50</v>
      </c>
      <c r="C28" s="11" t="s">
        <v>366</v>
      </c>
      <c r="D28" s="534"/>
      <c r="E28" s="499"/>
      <c r="F28" s="499"/>
      <c r="G28" s="499"/>
      <c r="H28" s="499"/>
      <c r="I28" s="500">
        <f t="shared" si="0"/>
        <v>0</v>
      </c>
    </row>
    <row r="29" spans="1:9" s="3" customFormat="1" ht="12.75">
      <c r="A29" s="98"/>
      <c r="B29" s="22" t="s">
        <v>51</v>
      </c>
      <c r="C29" s="11" t="s">
        <v>159</v>
      </c>
      <c r="D29" s="506"/>
      <c r="E29" s="499"/>
      <c r="F29" s="499"/>
      <c r="G29" s="499"/>
      <c r="H29" s="499"/>
      <c r="I29" s="500">
        <f t="shared" si="0"/>
        <v>0</v>
      </c>
    </row>
    <row r="30" spans="1:9" s="3" customFormat="1" ht="12.75">
      <c r="A30" s="98"/>
      <c r="B30" s="22" t="s">
        <v>151</v>
      </c>
      <c r="C30" s="11" t="s">
        <v>159</v>
      </c>
      <c r="D30" s="507"/>
      <c r="E30" s="499"/>
      <c r="F30" s="499"/>
      <c r="G30" s="499"/>
      <c r="H30" s="499"/>
      <c r="I30" s="500">
        <f t="shared" si="0"/>
        <v>0</v>
      </c>
    </row>
    <row r="31" spans="1:9" s="3" customFormat="1" ht="12.75">
      <c r="A31" s="98"/>
      <c r="B31" s="22" t="s">
        <v>152</v>
      </c>
      <c r="C31" s="11" t="s">
        <v>159</v>
      </c>
      <c r="D31" s="507"/>
      <c r="E31" s="499"/>
      <c r="F31" s="499"/>
      <c r="G31" s="499"/>
      <c r="H31" s="499"/>
      <c r="I31" s="500">
        <f t="shared" si="0"/>
        <v>0</v>
      </c>
    </row>
    <row r="32" spans="1:9" s="3" customFormat="1" ht="12.75">
      <c r="A32" s="98"/>
      <c r="B32" s="22" t="s">
        <v>153</v>
      </c>
      <c r="C32" s="11" t="s">
        <v>159</v>
      </c>
      <c r="D32" s="507"/>
      <c r="E32" s="499"/>
      <c r="F32" s="499"/>
      <c r="G32" s="499"/>
      <c r="H32" s="499"/>
      <c r="I32" s="500">
        <f t="shared" si="0"/>
        <v>0</v>
      </c>
    </row>
    <row r="33" spans="1:9" s="3" customFormat="1" ht="13.5" thickBot="1">
      <c r="A33" s="98"/>
      <c r="B33" s="22" t="s">
        <v>154</v>
      </c>
      <c r="C33" s="9" t="s">
        <v>329</v>
      </c>
      <c r="D33" s="10"/>
      <c r="E33" s="502">
        <f>SUM(E23:E32)</f>
        <v>0</v>
      </c>
      <c r="F33" s="502">
        <f>SUM(F23:F32)</f>
        <v>0</v>
      </c>
      <c r="G33" s="502">
        <f>SUM(G23:G32)</f>
        <v>0</v>
      </c>
      <c r="H33" s="502">
        <f>SUM(H23:H32)</f>
        <v>0</v>
      </c>
      <c r="I33" s="503">
        <f>SUM(I23:I32)</f>
        <v>0</v>
      </c>
    </row>
    <row r="34" spans="1:9" s="3" customFormat="1" ht="5.25" customHeight="1" thickTop="1">
      <c r="A34" s="98"/>
      <c r="B34" s="23"/>
      <c r="C34" s="771"/>
      <c r="D34" s="771"/>
      <c r="E34" s="47"/>
      <c r="F34" s="47"/>
      <c r="G34" s="48"/>
      <c r="H34" s="47"/>
      <c r="I34" s="49"/>
    </row>
    <row r="35" spans="2:9" ht="42" customHeight="1">
      <c r="B35" s="15" t="s">
        <v>83</v>
      </c>
      <c r="C35" s="726" t="s">
        <v>367</v>
      </c>
      <c r="D35" s="727"/>
      <c r="E35" s="505"/>
      <c r="F35" s="505"/>
      <c r="G35" s="505"/>
      <c r="H35" s="505"/>
      <c r="I35" s="500"/>
    </row>
    <row r="36" spans="2:9" ht="12.75">
      <c r="B36" s="22" t="s">
        <v>46</v>
      </c>
      <c r="C36" s="11" t="s">
        <v>159</v>
      </c>
      <c r="D36" s="507"/>
      <c r="E36" s="499"/>
      <c r="F36" s="499"/>
      <c r="G36" s="499"/>
      <c r="H36" s="499"/>
      <c r="I36" s="500">
        <f aca="true" t="shared" si="1" ref="I36:I41">SUM(E36:H36)</f>
        <v>0</v>
      </c>
    </row>
    <row r="37" spans="1:9" ht="12.75">
      <c r="A37" s="471"/>
      <c r="B37" s="22" t="s">
        <v>47</v>
      </c>
      <c r="C37" s="11" t="s">
        <v>159</v>
      </c>
      <c r="D37" s="507"/>
      <c r="E37" s="499"/>
      <c r="F37" s="499"/>
      <c r="G37" s="499"/>
      <c r="H37" s="499"/>
      <c r="I37" s="500">
        <f t="shared" si="1"/>
        <v>0</v>
      </c>
    </row>
    <row r="38" spans="1:9" ht="12.75">
      <c r="A38" s="472"/>
      <c r="B38" s="22" t="s">
        <v>75</v>
      </c>
      <c r="C38" s="11" t="s">
        <v>159</v>
      </c>
      <c r="D38" s="507"/>
      <c r="E38" s="499"/>
      <c r="F38" s="499"/>
      <c r="G38" s="499"/>
      <c r="H38" s="499"/>
      <c r="I38" s="500">
        <f t="shared" si="1"/>
        <v>0</v>
      </c>
    </row>
    <row r="39" spans="1:9" ht="12.75">
      <c r="A39" s="472"/>
      <c r="B39" s="22" t="s">
        <v>48</v>
      </c>
      <c r="C39" s="11" t="s">
        <v>159</v>
      </c>
      <c r="D39" s="507"/>
      <c r="E39" s="499"/>
      <c r="F39" s="499"/>
      <c r="G39" s="499"/>
      <c r="H39" s="499"/>
      <c r="I39" s="500">
        <f t="shared" si="1"/>
        <v>0</v>
      </c>
    </row>
    <row r="40" spans="2:9" ht="12.75">
      <c r="B40" s="22" t="s">
        <v>146</v>
      </c>
      <c r="C40" s="11" t="s">
        <v>159</v>
      </c>
      <c r="D40" s="507"/>
      <c r="E40" s="499"/>
      <c r="F40" s="499"/>
      <c r="G40" s="499"/>
      <c r="H40" s="499"/>
      <c r="I40" s="500">
        <f t="shared" si="1"/>
        <v>0</v>
      </c>
    </row>
    <row r="41" spans="2:9" ht="12.75">
      <c r="B41" s="22" t="s">
        <v>50</v>
      </c>
      <c r="C41" s="11" t="s">
        <v>159</v>
      </c>
      <c r="D41" s="507"/>
      <c r="E41" s="499"/>
      <c r="F41" s="499"/>
      <c r="G41" s="499"/>
      <c r="H41" s="499"/>
      <c r="I41" s="500">
        <f t="shared" si="1"/>
        <v>0</v>
      </c>
    </row>
    <row r="42" spans="2:9" ht="13.5" thickBot="1">
      <c r="B42" s="22" t="s">
        <v>51</v>
      </c>
      <c r="C42" s="9" t="s">
        <v>160</v>
      </c>
      <c r="D42" s="10"/>
      <c r="E42" s="502">
        <f>SUM(E36:E41)</f>
        <v>0</v>
      </c>
      <c r="F42" s="502">
        <f>SUM(F36:F41)</f>
        <v>0</v>
      </c>
      <c r="G42" s="502">
        <f>SUM(G36:G41)</f>
        <v>0</v>
      </c>
      <c r="H42" s="502">
        <f>SUM(H36:H41)</f>
        <v>0</v>
      </c>
      <c r="I42" s="503">
        <f>SUM(I36:I41)</f>
        <v>0</v>
      </c>
    </row>
    <row r="43" spans="2:9" ht="21" customHeight="1" thickBot="1" thickTop="1">
      <c r="B43" s="16" t="s">
        <v>84</v>
      </c>
      <c r="C43" s="769" t="s">
        <v>330</v>
      </c>
      <c r="D43" s="769"/>
      <c r="E43" s="454">
        <f>E42+E33+E20</f>
        <v>0</v>
      </c>
      <c r="F43" s="454">
        <f>F42+F33+F20</f>
        <v>0</v>
      </c>
      <c r="G43" s="454">
        <f>G42+G33+G20</f>
        <v>0</v>
      </c>
      <c r="H43" s="454">
        <f>H42+H33+H20</f>
        <v>0</v>
      </c>
      <c r="I43" s="508">
        <f>I42+I33+I20</f>
        <v>0</v>
      </c>
    </row>
    <row r="44" spans="2:9" ht="14.25" thickBot="1" thickTop="1">
      <c r="B44" s="74"/>
      <c r="C44" s="494"/>
      <c r="D44" s="494"/>
      <c r="E44" s="494"/>
      <c r="F44" s="494"/>
      <c r="G44" s="494"/>
      <c r="H44" s="494"/>
      <c r="I44" s="509"/>
    </row>
    <row r="45" spans="2:9" ht="12.75">
      <c r="B45" s="417"/>
      <c r="C45" s="369"/>
      <c r="D45" s="369"/>
      <c r="E45" s="369"/>
      <c r="F45" s="369"/>
      <c r="G45" s="369"/>
      <c r="H45" s="369"/>
      <c r="I45" s="369"/>
    </row>
    <row r="46" spans="2:9" ht="12.75">
      <c r="B46" s="417"/>
      <c r="C46" s="369"/>
      <c r="D46" s="369"/>
      <c r="E46" s="369"/>
      <c r="F46" s="369"/>
      <c r="G46" s="369"/>
      <c r="H46" s="369"/>
      <c r="I46" s="369"/>
    </row>
    <row r="47" spans="2:9" ht="12.75">
      <c r="B47" s="417"/>
      <c r="C47" s="369"/>
      <c r="D47" s="369"/>
      <c r="E47" s="369"/>
      <c r="F47" s="369"/>
      <c r="G47" s="369"/>
      <c r="H47" s="369"/>
      <c r="I47" s="369"/>
    </row>
  </sheetData>
  <sheetProtection formatColumns="0" formatRows="0"/>
  <mergeCells count="16">
    <mergeCell ref="C16:D16"/>
    <mergeCell ref="B2:I2"/>
    <mergeCell ref="B3:I3"/>
    <mergeCell ref="B4:I4"/>
    <mergeCell ref="B5:I5"/>
    <mergeCell ref="H11:I11"/>
    <mergeCell ref="C43:D43"/>
    <mergeCell ref="B13:D13"/>
    <mergeCell ref="C34:D34"/>
    <mergeCell ref="C35:D35"/>
    <mergeCell ref="C17:D17"/>
    <mergeCell ref="C22:D22"/>
    <mergeCell ref="C23:D23"/>
    <mergeCell ref="C24:D24"/>
    <mergeCell ref="C14:D14"/>
    <mergeCell ref="C15:D15"/>
  </mergeCells>
  <printOptions horizontalCentered="1" verticalCentered="1"/>
  <pageMargins left="0" right="0" top="0.25" bottom="0.25" header="0.5" footer="0.25"/>
  <pageSetup horizontalDpi="600" verticalDpi="600" orientation="landscape" scale="90" r:id="rId1"/>
  <headerFooter alignWithMargins="0">
    <oddFooter>&amp;L&amp;A&amp;RPage 15</oddFooter>
  </headerFooter>
  <ignoredErrors>
    <ignoredError sqref="B15:B35 B36:B42" numberStoredAsText="1"/>
    <ignoredError sqref="D9" unlockedFormula="1"/>
  </ignoredErrors>
</worksheet>
</file>

<file path=xl/worksheets/sheet16.xml><?xml version="1.0" encoding="utf-8"?>
<worksheet xmlns="http://schemas.openxmlformats.org/spreadsheetml/2006/main" xmlns:r="http://schemas.openxmlformats.org/officeDocument/2006/relationships">
  <dimension ref="A2:W39"/>
  <sheetViews>
    <sheetView zoomScalePageLayoutView="0" workbookViewId="0" topLeftCell="A1">
      <selection activeCell="D24" sqref="D24:L24"/>
    </sheetView>
  </sheetViews>
  <sheetFormatPr defaultColWidth="9.7109375" defaultRowHeight="12.75"/>
  <cols>
    <col min="1" max="1" width="1.1484375" style="98" customWidth="1"/>
    <col min="2" max="2" width="9.7109375" style="98" customWidth="1"/>
    <col min="3" max="3" width="2.7109375" style="98" customWidth="1"/>
    <col min="4" max="4" width="9.7109375" style="98" customWidth="1"/>
    <col min="5" max="5" width="7.57421875" style="98" customWidth="1"/>
    <col min="6" max="6" width="9.7109375" style="98" customWidth="1"/>
    <col min="7" max="7" width="1.7109375" style="98" customWidth="1"/>
    <col min="8" max="8" width="11.28125" style="98" customWidth="1"/>
    <col min="9" max="9" width="0.85546875" style="98" customWidth="1"/>
    <col min="10" max="10" width="5.140625" style="98" customWidth="1"/>
    <col min="11" max="11" width="9.7109375" style="98" customWidth="1"/>
    <col min="12" max="12" width="1.7109375" style="98" customWidth="1"/>
    <col min="13" max="13" width="10.140625" style="98" bestFit="1" customWidth="1"/>
    <col min="14" max="14" width="12.57421875" style="98" customWidth="1"/>
    <col min="15" max="15" width="12.140625" style="98" customWidth="1"/>
    <col min="16" max="16" width="10.8515625" style="98" customWidth="1"/>
    <col min="17" max="16384" width="9.7109375" style="98" customWidth="1"/>
  </cols>
  <sheetData>
    <row r="2" spans="2:17" ht="13.5">
      <c r="B2" s="642" t="s">
        <v>43</v>
      </c>
      <c r="C2" s="642"/>
      <c r="D2" s="642"/>
      <c r="E2" s="642"/>
      <c r="F2" s="642"/>
      <c r="G2" s="642"/>
      <c r="H2" s="642"/>
      <c r="I2" s="642"/>
      <c r="J2" s="642"/>
      <c r="K2" s="642"/>
      <c r="L2" s="642"/>
      <c r="M2" s="642"/>
      <c r="N2" s="642"/>
      <c r="O2" s="642"/>
      <c r="P2" s="642"/>
      <c r="Q2" s="165"/>
    </row>
    <row r="3" spans="2:17" ht="13.5">
      <c r="B3" s="642" t="s">
        <v>44</v>
      </c>
      <c r="C3" s="642"/>
      <c r="D3" s="642"/>
      <c r="E3" s="642"/>
      <c r="F3" s="642"/>
      <c r="G3" s="642"/>
      <c r="H3" s="642"/>
      <c r="I3" s="642"/>
      <c r="J3" s="642"/>
      <c r="K3" s="642"/>
      <c r="L3" s="642"/>
      <c r="M3" s="642"/>
      <c r="N3" s="642"/>
      <c r="O3" s="642"/>
      <c r="P3" s="642"/>
      <c r="Q3" s="165"/>
    </row>
    <row r="4" spans="2:17" ht="13.5">
      <c r="B4" s="642" t="s">
        <v>45</v>
      </c>
      <c r="C4" s="642"/>
      <c r="D4" s="642"/>
      <c r="E4" s="642"/>
      <c r="F4" s="642"/>
      <c r="G4" s="642"/>
      <c r="H4" s="642"/>
      <c r="I4" s="642"/>
      <c r="J4" s="642"/>
      <c r="K4" s="642"/>
      <c r="L4" s="642"/>
      <c r="M4" s="642"/>
      <c r="N4" s="642"/>
      <c r="O4" s="642"/>
      <c r="P4" s="642"/>
      <c r="Q4" s="165"/>
    </row>
    <row r="5" spans="2:17" ht="13.5">
      <c r="B5" s="642" t="str">
        <f>'P2 Service Sites &amp; Rel. Parties'!B5:I5</f>
        <v>OPIOID TREATMENT CLINIC</v>
      </c>
      <c r="C5" s="642"/>
      <c r="D5" s="642"/>
      <c r="E5" s="642"/>
      <c r="F5" s="642"/>
      <c r="G5" s="642"/>
      <c r="H5" s="642"/>
      <c r="I5" s="642"/>
      <c r="J5" s="642"/>
      <c r="K5" s="642"/>
      <c r="L5" s="642"/>
      <c r="M5" s="642"/>
      <c r="N5" s="642"/>
      <c r="O5" s="642"/>
      <c r="P5" s="642"/>
      <c r="Q5" s="165"/>
    </row>
    <row r="6" spans="3:17" ht="13.5" thickBot="1">
      <c r="C6" s="166"/>
      <c r="D6" s="166"/>
      <c r="E6" s="166"/>
      <c r="F6" s="166"/>
      <c r="G6" s="166"/>
      <c r="H6" s="166"/>
      <c r="I6" s="166"/>
      <c r="J6" s="166"/>
      <c r="K6" s="166"/>
      <c r="L6" s="166"/>
      <c r="M6" s="166"/>
      <c r="N6" s="166"/>
      <c r="O6" s="166"/>
      <c r="P6" s="166"/>
      <c r="Q6" s="166"/>
    </row>
    <row r="7" spans="2:17" ht="27.75" customHeight="1">
      <c r="B7" s="110" t="s">
        <v>49</v>
      </c>
      <c r="C7" s="111"/>
      <c r="D7" s="111"/>
      <c r="E7" s="168" t="s">
        <v>6</v>
      </c>
      <c r="F7" s="734">
        <f>'P1 Info &amp; Certification'!L23</f>
        <v>0</v>
      </c>
      <c r="G7" s="734"/>
      <c r="H7" s="734"/>
      <c r="I7" s="437"/>
      <c r="J7" s="170"/>
      <c r="K7" s="168" t="s">
        <v>7</v>
      </c>
      <c r="L7" s="111"/>
      <c r="M7" s="734">
        <f>'P1 Info &amp; Certification'!N23</f>
        <v>0</v>
      </c>
      <c r="N7" s="734"/>
      <c r="O7" s="734"/>
      <c r="P7" s="456"/>
      <c r="Q7" s="118"/>
    </row>
    <row r="8" spans="2:17" ht="12.75">
      <c r="B8" s="117"/>
      <c r="C8" s="118"/>
      <c r="D8" s="173"/>
      <c r="E8" s="173"/>
      <c r="F8" s="173"/>
      <c r="G8" s="173"/>
      <c r="H8" s="173"/>
      <c r="I8" s="173"/>
      <c r="J8" s="173"/>
      <c r="K8" s="173"/>
      <c r="L8" s="173"/>
      <c r="M8" s="173"/>
      <c r="N8" s="173"/>
      <c r="O8" s="173"/>
      <c r="P8" s="174"/>
      <c r="Q8" s="173"/>
    </row>
    <row r="9" spans="2:16" ht="26.25" customHeight="1">
      <c r="B9" s="457" t="s">
        <v>334</v>
      </c>
      <c r="C9" s="458"/>
      <c r="D9" s="458"/>
      <c r="E9" s="747">
        <f>'P1 Info &amp; Certification'!E15</f>
        <v>0</v>
      </c>
      <c r="F9" s="747"/>
      <c r="G9" s="747"/>
      <c r="H9" s="747"/>
      <c r="I9" s="747"/>
      <c r="J9" s="747"/>
      <c r="K9" s="747"/>
      <c r="L9" s="747"/>
      <c r="M9" s="747"/>
      <c r="N9" s="747"/>
      <c r="O9" s="747"/>
      <c r="P9" s="748"/>
    </row>
    <row r="10" spans="2:17" ht="15.75" customHeight="1" thickBot="1">
      <c r="B10" s="749"/>
      <c r="C10" s="750"/>
      <c r="D10" s="750"/>
      <c r="E10" s="750"/>
      <c r="F10" s="750"/>
      <c r="G10" s="750"/>
      <c r="H10" s="750"/>
      <c r="I10" s="750"/>
      <c r="J10" s="750"/>
      <c r="K10" s="750"/>
      <c r="L10" s="750"/>
      <c r="M10" s="750"/>
      <c r="N10" s="750"/>
      <c r="O10" s="750"/>
      <c r="P10" s="751"/>
      <c r="Q10" s="173"/>
    </row>
    <row r="11" spans="2:17" ht="15">
      <c r="B11" s="459"/>
      <c r="C11" s="460"/>
      <c r="D11" s="173"/>
      <c r="E11" s="173"/>
      <c r="F11" s="173"/>
      <c r="G11" s="173"/>
      <c r="H11" s="173"/>
      <c r="I11" s="173"/>
      <c r="J11" s="173"/>
      <c r="K11" s="173"/>
      <c r="L11" s="173"/>
      <c r="M11" s="173"/>
      <c r="N11" s="173"/>
      <c r="O11" s="173"/>
      <c r="P11" s="121" t="s">
        <v>231</v>
      </c>
      <c r="Q11" s="173"/>
    </row>
    <row r="12" spans="2:17" ht="14.25" thickBot="1">
      <c r="B12" s="461"/>
      <c r="C12" s="460"/>
      <c r="D12" s="173"/>
      <c r="E12" s="173"/>
      <c r="F12" s="173"/>
      <c r="G12" s="173"/>
      <c r="H12" s="173"/>
      <c r="I12" s="173"/>
      <c r="J12" s="173"/>
      <c r="K12" s="173"/>
      <c r="L12" s="173"/>
      <c r="M12" s="173"/>
      <c r="N12" s="173"/>
      <c r="O12" s="173"/>
      <c r="P12" s="173"/>
      <c r="Q12" s="173"/>
    </row>
    <row r="13" spans="2:17" s="97" customFormat="1" ht="30.75" customHeight="1" thickBot="1">
      <c r="B13" s="790" t="s">
        <v>353</v>
      </c>
      <c r="C13" s="791"/>
      <c r="D13" s="791"/>
      <c r="E13" s="791"/>
      <c r="F13" s="791"/>
      <c r="G13" s="791"/>
      <c r="H13" s="791"/>
      <c r="I13" s="791"/>
      <c r="J13" s="791"/>
      <c r="K13" s="791"/>
      <c r="L13" s="791"/>
      <c r="M13" s="791"/>
      <c r="N13" s="791"/>
      <c r="O13" s="792"/>
      <c r="P13" s="793"/>
      <c r="Q13" s="100"/>
    </row>
    <row r="14" spans="2:17" s="97" customFormat="1" ht="39" customHeight="1" thickBot="1">
      <c r="B14" s="510" t="s">
        <v>76</v>
      </c>
      <c r="C14" s="154"/>
      <c r="D14" s="788" t="s">
        <v>155</v>
      </c>
      <c r="E14" s="788"/>
      <c r="F14" s="788"/>
      <c r="G14" s="788"/>
      <c r="H14" s="788"/>
      <c r="I14" s="788"/>
      <c r="J14" s="788"/>
      <c r="K14" s="788"/>
      <c r="L14" s="789"/>
      <c r="M14" s="796" t="s">
        <v>161</v>
      </c>
      <c r="N14" s="793"/>
      <c r="O14" s="794"/>
      <c r="P14" s="795"/>
      <c r="Q14" s="100"/>
    </row>
    <row r="15" spans="2:17" ht="21.75" customHeight="1">
      <c r="B15" s="462"/>
      <c r="C15" s="464" t="s">
        <v>46</v>
      </c>
      <c r="D15" s="738" t="s">
        <v>354</v>
      </c>
      <c r="E15" s="738"/>
      <c r="F15" s="738"/>
      <c r="G15" s="738"/>
      <c r="H15" s="738"/>
      <c r="I15" s="738"/>
      <c r="J15" s="738"/>
      <c r="K15" s="738"/>
      <c r="L15" s="738"/>
      <c r="M15" s="781"/>
      <c r="N15" s="781"/>
      <c r="O15" s="774"/>
      <c r="P15" s="775"/>
      <c r="Q15" s="173"/>
    </row>
    <row r="16" spans="2:17" ht="21.75" customHeight="1">
      <c r="B16" s="462"/>
      <c r="C16" s="464" t="s">
        <v>47</v>
      </c>
      <c r="D16" s="738" t="s">
        <v>24</v>
      </c>
      <c r="E16" s="738"/>
      <c r="F16" s="738"/>
      <c r="G16" s="738"/>
      <c r="H16" s="738"/>
      <c r="I16" s="738"/>
      <c r="J16" s="738"/>
      <c r="K16" s="738"/>
      <c r="L16" s="738"/>
      <c r="M16" s="781"/>
      <c r="N16" s="781"/>
      <c r="O16" s="774"/>
      <c r="P16" s="775"/>
      <c r="Q16" s="173"/>
    </row>
    <row r="17" spans="2:17" ht="21.75" customHeight="1">
      <c r="B17" s="462"/>
      <c r="C17" s="464" t="s">
        <v>75</v>
      </c>
      <c r="D17" s="738" t="s">
        <v>41</v>
      </c>
      <c r="E17" s="738"/>
      <c r="F17" s="738"/>
      <c r="G17" s="738"/>
      <c r="H17" s="738"/>
      <c r="I17" s="738"/>
      <c r="J17" s="738"/>
      <c r="K17" s="738"/>
      <c r="L17" s="738"/>
      <c r="M17" s="781"/>
      <c r="N17" s="781"/>
      <c r="O17" s="774"/>
      <c r="P17" s="775"/>
      <c r="Q17" s="173"/>
    </row>
    <row r="18" spans="2:17" ht="21.75" customHeight="1">
      <c r="B18" s="462"/>
      <c r="C18" s="464" t="s">
        <v>48</v>
      </c>
      <c r="D18" s="738" t="s">
        <v>159</v>
      </c>
      <c r="E18" s="738"/>
      <c r="F18" s="780"/>
      <c r="G18" s="780"/>
      <c r="H18" s="780"/>
      <c r="I18" s="780"/>
      <c r="J18" s="780"/>
      <c r="K18" s="780"/>
      <c r="L18" s="511"/>
      <c r="M18" s="781"/>
      <c r="N18" s="781"/>
      <c r="O18" s="774"/>
      <c r="P18" s="775"/>
      <c r="Q18" s="173"/>
    </row>
    <row r="19" spans="2:17" ht="21.75" customHeight="1">
      <c r="B19" s="462"/>
      <c r="C19" s="173"/>
      <c r="D19" s="738" t="s">
        <v>159</v>
      </c>
      <c r="E19" s="738"/>
      <c r="F19" s="780"/>
      <c r="G19" s="780"/>
      <c r="H19" s="780"/>
      <c r="I19" s="780"/>
      <c r="J19" s="780"/>
      <c r="K19" s="780"/>
      <c r="L19" s="511"/>
      <c r="M19" s="781"/>
      <c r="N19" s="781"/>
      <c r="O19" s="774"/>
      <c r="P19" s="775"/>
      <c r="Q19" s="173"/>
    </row>
    <row r="20" spans="2:17" ht="21.75" customHeight="1">
      <c r="B20" s="462"/>
      <c r="C20" s="463"/>
      <c r="D20" s="738" t="s">
        <v>159</v>
      </c>
      <c r="E20" s="738"/>
      <c r="F20" s="780"/>
      <c r="G20" s="780"/>
      <c r="H20" s="780"/>
      <c r="I20" s="780"/>
      <c r="J20" s="780"/>
      <c r="K20" s="780"/>
      <c r="L20" s="511"/>
      <c r="M20" s="781"/>
      <c r="N20" s="781"/>
      <c r="O20" s="774"/>
      <c r="P20" s="775"/>
      <c r="Q20" s="173"/>
    </row>
    <row r="21" spans="2:17" ht="21.75" customHeight="1">
      <c r="B21" s="462"/>
      <c r="C21" s="463"/>
      <c r="D21" s="738" t="s">
        <v>159</v>
      </c>
      <c r="E21" s="738"/>
      <c r="F21" s="779"/>
      <c r="G21" s="779"/>
      <c r="H21" s="779"/>
      <c r="I21" s="779"/>
      <c r="J21" s="779"/>
      <c r="K21" s="779"/>
      <c r="L21" s="511"/>
      <c r="M21" s="784"/>
      <c r="N21" s="785"/>
      <c r="O21" s="786"/>
      <c r="P21" s="787"/>
      <c r="Q21" s="173"/>
    </row>
    <row r="22" spans="2:17" ht="21.75" customHeight="1">
      <c r="B22" s="462"/>
      <c r="C22" s="463"/>
      <c r="D22" s="738" t="s">
        <v>159</v>
      </c>
      <c r="E22" s="738"/>
      <c r="F22" s="780"/>
      <c r="G22" s="780"/>
      <c r="H22" s="780"/>
      <c r="I22" s="780"/>
      <c r="J22" s="780"/>
      <c r="K22" s="780"/>
      <c r="L22" s="511"/>
      <c r="M22" s="781"/>
      <c r="N22" s="781"/>
      <c r="O22" s="774"/>
      <c r="P22" s="775"/>
      <c r="Q22" s="173"/>
    </row>
    <row r="23" spans="2:23" ht="21.75" customHeight="1" thickBot="1">
      <c r="B23" s="462"/>
      <c r="C23" s="464" t="s">
        <v>146</v>
      </c>
      <c r="D23" s="738" t="s">
        <v>162</v>
      </c>
      <c r="E23" s="738"/>
      <c r="F23" s="738"/>
      <c r="G23" s="738"/>
      <c r="H23" s="738"/>
      <c r="I23" s="738"/>
      <c r="J23" s="738"/>
      <c r="K23" s="738"/>
      <c r="L23" s="738"/>
      <c r="M23" s="776">
        <f>SUM(M15:N22)</f>
        <v>0</v>
      </c>
      <c r="N23" s="776"/>
      <c r="O23" s="777"/>
      <c r="P23" s="778"/>
      <c r="Q23" s="173"/>
      <c r="U23" s="752"/>
      <c r="V23" s="752"/>
      <c r="W23" s="752"/>
    </row>
    <row r="24" spans="2:17" ht="21.75" customHeight="1" thickBot="1" thickTop="1">
      <c r="B24" s="462"/>
      <c r="C24" s="463"/>
      <c r="D24" s="738"/>
      <c r="E24" s="738"/>
      <c r="F24" s="738"/>
      <c r="G24" s="738"/>
      <c r="H24" s="738"/>
      <c r="I24" s="738"/>
      <c r="J24" s="738"/>
      <c r="K24" s="738"/>
      <c r="L24" s="738"/>
      <c r="M24" s="782"/>
      <c r="N24" s="782"/>
      <c r="O24" s="782"/>
      <c r="P24" s="783"/>
      <c r="Q24" s="173"/>
    </row>
    <row r="25" spans="2:17" ht="21.75" customHeight="1" thickBot="1">
      <c r="B25" s="510" t="s">
        <v>77</v>
      </c>
      <c r="C25" s="154"/>
      <c r="D25" s="788" t="s">
        <v>355</v>
      </c>
      <c r="E25" s="788"/>
      <c r="F25" s="788"/>
      <c r="G25" s="788"/>
      <c r="H25" s="788"/>
      <c r="I25" s="788"/>
      <c r="J25" s="788"/>
      <c r="K25" s="788"/>
      <c r="L25" s="789"/>
      <c r="M25" s="782"/>
      <c r="N25" s="782"/>
      <c r="O25" s="782"/>
      <c r="P25" s="783"/>
      <c r="Q25" s="173"/>
    </row>
    <row r="26" spans="2:17" ht="18" customHeight="1">
      <c r="B26" s="462"/>
      <c r="C26" s="464" t="s">
        <v>46</v>
      </c>
      <c r="D26" s="738" t="s">
        <v>354</v>
      </c>
      <c r="E26" s="738"/>
      <c r="F26" s="738"/>
      <c r="G26" s="738"/>
      <c r="H26" s="738"/>
      <c r="I26" s="738"/>
      <c r="J26" s="738"/>
      <c r="K26" s="738"/>
      <c r="L26" s="738"/>
      <c r="M26" s="781"/>
      <c r="N26" s="781"/>
      <c r="O26" s="774"/>
      <c r="P26" s="775"/>
      <c r="Q26" s="173"/>
    </row>
    <row r="27" spans="2:17" ht="18" customHeight="1">
      <c r="B27" s="466"/>
      <c r="C27" s="464" t="s">
        <v>47</v>
      </c>
      <c r="D27" s="738" t="s">
        <v>24</v>
      </c>
      <c r="E27" s="738"/>
      <c r="F27" s="738"/>
      <c r="G27" s="738"/>
      <c r="H27" s="738"/>
      <c r="I27" s="738"/>
      <c r="J27" s="738"/>
      <c r="K27" s="738"/>
      <c r="L27" s="738"/>
      <c r="M27" s="781"/>
      <c r="N27" s="781"/>
      <c r="O27" s="774"/>
      <c r="P27" s="775"/>
      <c r="Q27" s="173"/>
    </row>
    <row r="28" spans="2:17" ht="18" customHeight="1">
      <c r="B28" s="468"/>
      <c r="C28" s="464" t="s">
        <v>75</v>
      </c>
      <c r="D28" s="738" t="s">
        <v>41</v>
      </c>
      <c r="E28" s="738"/>
      <c r="F28" s="738"/>
      <c r="G28" s="738"/>
      <c r="H28" s="738"/>
      <c r="I28" s="738"/>
      <c r="J28" s="738"/>
      <c r="K28" s="738"/>
      <c r="L28" s="738"/>
      <c r="M28" s="781"/>
      <c r="N28" s="781"/>
      <c r="O28" s="774"/>
      <c r="P28" s="775"/>
      <c r="Q28" s="173"/>
    </row>
    <row r="29" spans="2:17" ht="18" customHeight="1">
      <c r="B29" s="469"/>
      <c r="C29" s="464" t="s">
        <v>48</v>
      </c>
      <c r="D29" s="738" t="s">
        <v>159</v>
      </c>
      <c r="E29" s="738"/>
      <c r="F29" s="780"/>
      <c r="G29" s="780"/>
      <c r="H29" s="780"/>
      <c r="I29" s="780"/>
      <c r="J29" s="780"/>
      <c r="K29" s="780"/>
      <c r="L29" s="511"/>
      <c r="M29" s="781"/>
      <c r="N29" s="781"/>
      <c r="O29" s="774"/>
      <c r="P29" s="775"/>
      <c r="Q29" s="173"/>
    </row>
    <row r="30" spans="1:17" s="97" customFormat="1" ht="19.5" customHeight="1">
      <c r="A30" s="98"/>
      <c r="B30" s="462"/>
      <c r="C30" s="173"/>
      <c r="D30" s="738" t="s">
        <v>159</v>
      </c>
      <c r="E30" s="738"/>
      <c r="F30" s="780"/>
      <c r="G30" s="780"/>
      <c r="H30" s="780"/>
      <c r="I30" s="780"/>
      <c r="J30" s="780"/>
      <c r="K30" s="780"/>
      <c r="L30" s="511"/>
      <c r="M30" s="781"/>
      <c r="N30" s="781"/>
      <c r="O30" s="774"/>
      <c r="P30" s="775"/>
      <c r="Q30" s="100"/>
    </row>
    <row r="31" spans="1:17" s="97" customFormat="1" ht="19.5" customHeight="1">
      <c r="A31" s="98"/>
      <c r="B31" s="462"/>
      <c r="C31" s="173"/>
      <c r="D31" s="738" t="s">
        <v>159</v>
      </c>
      <c r="E31" s="738"/>
      <c r="F31" s="780"/>
      <c r="G31" s="780"/>
      <c r="H31" s="780"/>
      <c r="I31" s="780"/>
      <c r="J31" s="780"/>
      <c r="K31" s="780"/>
      <c r="L31" s="511"/>
      <c r="M31" s="781"/>
      <c r="N31" s="781"/>
      <c r="O31" s="774"/>
      <c r="P31" s="775"/>
      <c r="Q31" s="100"/>
    </row>
    <row r="32" spans="2:17" ht="17.25" customHeight="1">
      <c r="B32" s="466"/>
      <c r="C32" s="463"/>
      <c r="D32" s="738" t="s">
        <v>159</v>
      </c>
      <c r="E32" s="738"/>
      <c r="F32" s="780"/>
      <c r="G32" s="780"/>
      <c r="H32" s="780"/>
      <c r="I32" s="780"/>
      <c r="J32" s="780"/>
      <c r="K32" s="780"/>
      <c r="L32" s="511"/>
      <c r="M32" s="781"/>
      <c r="N32" s="781"/>
      <c r="O32" s="774"/>
      <c r="P32" s="775"/>
      <c r="Q32" s="173"/>
    </row>
    <row r="33" spans="2:17" ht="17.25" customHeight="1">
      <c r="B33" s="468"/>
      <c r="C33" s="463"/>
      <c r="D33" s="738" t="s">
        <v>159</v>
      </c>
      <c r="E33" s="738"/>
      <c r="F33" s="780"/>
      <c r="G33" s="780"/>
      <c r="H33" s="780"/>
      <c r="I33" s="780"/>
      <c r="J33" s="780"/>
      <c r="K33" s="780"/>
      <c r="L33" s="511"/>
      <c r="M33" s="781"/>
      <c r="N33" s="781"/>
      <c r="O33" s="774"/>
      <c r="P33" s="775"/>
      <c r="Q33" s="173"/>
    </row>
    <row r="34" spans="2:17" ht="28.5" customHeight="1" thickBot="1">
      <c r="B34" s="462"/>
      <c r="C34" s="464" t="s">
        <v>146</v>
      </c>
      <c r="D34" s="738" t="s">
        <v>162</v>
      </c>
      <c r="E34" s="738"/>
      <c r="F34" s="738"/>
      <c r="G34" s="738"/>
      <c r="H34" s="738"/>
      <c r="I34" s="738"/>
      <c r="J34" s="738"/>
      <c r="K34" s="738"/>
      <c r="L34" s="738"/>
      <c r="M34" s="776">
        <f>SUM(M26:N33)</f>
        <v>0</v>
      </c>
      <c r="N34" s="776"/>
      <c r="O34" s="777"/>
      <c r="P34" s="778"/>
      <c r="Q34" s="173"/>
    </row>
    <row r="35" spans="2:16" ht="13.5" thickTop="1">
      <c r="B35" s="172"/>
      <c r="C35" s="173"/>
      <c r="D35" s="173"/>
      <c r="E35" s="173"/>
      <c r="F35" s="173"/>
      <c r="G35" s="173"/>
      <c r="H35" s="173"/>
      <c r="I35" s="173"/>
      <c r="J35" s="173"/>
      <c r="K35" s="173"/>
      <c r="L35" s="173"/>
      <c r="M35" s="173"/>
      <c r="N35" s="173"/>
      <c r="O35" s="173"/>
      <c r="P35" s="174"/>
    </row>
    <row r="36" spans="2:16" ht="13.5" thickBot="1">
      <c r="B36" s="175"/>
      <c r="C36" s="177"/>
      <c r="D36" s="177"/>
      <c r="E36" s="177"/>
      <c r="F36" s="177"/>
      <c r="G36" s="177"/>
      <c r="H36" s="177"/>
      <c r="I36" s="177"/>
      <c r="J36" s="177"/>
      <c r="K36" s="177"/>
      <c r="L36" s="177"/>
      <c r="M36" s="177"/>
      <c r="N36" s="177"/>
      <c r="O36" s="177"/>
      <c r="P36" s="178"/>
    </row>
    <row r="37" ht="12.75">
      <c r="A37" s="471"/>
    </row>
    <row r="38" ht="12.75">
      <c r="A38" s="472"/>
    </row>
    <row r="39" ht="12.75">
      <c r="A39" s="472"/>
    </row>
  </sheetData>
  <sheetProtection/>
  <mergeCells count="83">
    <mergeCell ref="B2:P2"/>
    <mergeCell ref="B3:P3"/>
    <mergeCell ref="B4:P4"/>
    <mergeCell ref="B5:P5"/>
    <mergeCell ref="F7:H7"/>
    <mergeCell ref="D17:L17"/>
    <mergeCell ref="O16:P16"/>
    <mergeCell ref="M7:O7"/>
    <mergeCell ref="D14:L14"/>
    <mergeCell ref="M14:N14"/>
    <mergeCell ref="D18:E18"/>
    <mergeCell ref="F18:K18"/>
    <mergeCell ref="O14:P14"/>
    <mergeCell ref="M15:N15"/>
    <mergeCell ref="O15:P15"/>
    <mergeCell ref="D19:E19"/>
    <mergeCell ref="F19:K19"/>
    <mergeCell ref="M18:N18"/>
    <mergeCell ref="O18:P18"/>
    <mergeCell ref="M19:N19"/>
    <mergeCell ref="E9:P9"/>
    <mergeCell ref="B10:P10"/>
    <mergeCell ref="B13:P13"/>
    <mergeCell ref="D15:L15"/>
    <mergeCell ref="D16:L16"/>
    <mergeCell ref="M16:N16"/>
    <mergeCell ref="U23:W23"/>
    <mergeCell ref="D24:L24"/>
    <mergeCell ref="D25:L25"/>
    <mergeCell ref="M24:N24"/>
    <mergeCell ref="O24:P24"/>
    <mergeCell ref="M25:N25"/>
    <mergeCell ref="M23:N23"/>
    <mergeCell ref="O23:P23"/>
    <mergeCell ref="D32:E32"/>
    <mergeCell ref="F32:K32"/>
    <mergeCell ref="D33:E33"/>
    <mergeCell ref="F33:K33"/>
    <mergeCell ref="D34:L34"/>
    <mergeCell ref="O31:P31"/>
    <mergeCell ref="M31:N31"/>
    <mergeCell ref="M32:N32"/>
    <mergeCell ref="O32:P32"/>
    <mergeCell ref="M33:N33"/>
    <mergeCell ref="D30:E30"/>
    <mergeCell ref="F30:K30"/>
    <mergeCell ref="D31:E31"/>
    <mergeCell ref="F31:K31"/>
    <mergeCell ref="D23:L23"/>
    <mergeCell ref="D20:E20"/>
    <mergeCell ref="D21:E21"/>
    <mergeCell ref="D22:E22"/>
    <mergeCell ref="F20:K20"/>
    <mergeCell ref="O19:P19"/>
    <mergeCell ref="M17:N17"/>
    <mergeCell ref="O17:P17"/>
    <mergeCell ref="M20:N20"/>
    <mergeCell ref="O20:P20"/>
    <mergeCell ref="O28:P28"/>
    <mergeCell ref="M21:N21"/>
    <mergeCell ref="O21:P21"/>
    <mergeCell ref="M22:N22"/>
    <mergeCell ref="O22:P22"/>
    <mergeCell ref="M29:N29"/>
    <mergeCell ref="O29:P29"/>
    <mergeCell ref="M30:N30"/>
    <mergeCell ref="O30:P30"/>
    <mergeCell ref="O25:P25"/>
    <mergeCell ref="M26:N26"/>
    <mergeCell ref="O26:P26"/>
    <mergeCell ref="M27:N27"/>
    <mergeCell ref="O27:P27"/>
    <mergeCell ref="M28:N28"/>
    <mergeCell ref="O33:P33"/>
    <mergeCell ref="M34:N34"/>
    <mergeCell ref="O34:P34"/>
    <mergeCell ref="F21:K21"/>
    <mergeCell ref="F22:K22"/>
    <mergeCell ref="D26:L26"/>
    <mergeCell ref="D27:L27"/>
    <mergeCell ref="D28:L28"/>
    <mergeCell ref="D29:E29"/>
    <mergeCell ref="F29:K29"/>
  </mergeCells>
  <printOptions horizontalCentered="1" verticalCentered="1"/>
  <pageMargins left="0.25" right="0.25" top="0.5" bottom="0" header="0.5" footer="0.25"/>
  <pageSetup horizontalDpi="600" verticalDpi="600" orientation="portrait" scale="90" r:id="rId1"/>
  <headerFooter alignWithMargins="0">
    <oddFooter xml:space="preserve">&amp;L&amp;A&amp;RPage16   </oddFooter>
  </headerFooter>
  <ignoredErrors>
    <ignoredError sqref="C15:C23 C26:C34" numberStoredAsText="1"/>
    <ignoredError sqref="E9" unlockedFormula="1"/>
  </ignoredErrors>
</worksheet>
</file>

<file path=xl/worksheets/sheet17.xml><?xml version="1.0" encoding="utf-8"?>
<worksheet xmlns="http://schemas.openxmlformats.org/spreadsheetml/2006/main" xmlns:r="http://schemas.openxmlformats.org/officeDocument/2006/relationships">
  <dimension ref="B2:W43"/>
  <sheetViews>
    <sheetView zoomScalePageLayoutView="0" workbookViewId="0" topLeftCell="A1">
      <selection activeCell="B3" sqref="B3:P3"/>
    </sheetView>
  </sheetViews>
  <sheetFormatPr defaultColWidth="9.7109375" defaultRowHeight="12.75"/>
  <cols>
    <col min="1" max="1" width="1.1484375" style="98" customWidth="1"/>
    <col min="2" max="2" width="7.57421875" style="98" customWidth="1"/>
    <col min="3" max="3" width="4.421875" style="98" customWidth="1"/>
    <col min="4" max="4" width="9.7109375" style="98" customWidth="1"/>
    <col min="5" max="5" width="7.57421875" style="98" customWidth="1"/>
    <col min="6" max="6" width="9.7109375" style="98" customWidth="1"/>
    <col min="7" max="7" width="1.7109375" style="98" customWidth="1"/>
    <col min="8" max="8" width="11.28125" style="98" customWidth="1"/>
    <col min="9" max="9" width="0.85546875" style="98" customWidth="1"/>
    <col min="10" max="10" width="5.140625" style="98" customWidth="1"/>
    <col min="11" max="11" width="9.7109375" style="98" customWidth="1"/>
    <col min="12" max="12" width="1.7109375" style="98" customWidth="1"/>
    <col min="13" max="13" width="10.140625" style="98" bestFit="1" customWidth="1"/>
    <col min="14" max="14" width="12.57421875" style="98" customWidth="1"/>
    <col min="15" max="15" width="12.140625" style="98" customWidth="1"/>
    <col min="16" max="16" width="10.8515625" style="98" customWidth="1"/>
    <col min="17" max="16384" width="9.7109375" style="98" customWidth="1"/>
  </cols>
  <sheetData>
    <row r="2" spans="2:17" ht="13.5">
      <c r="B2" s="642" t="s">
        <v>43</v>
      </c>
      <c r="C2" s="642"/>
      <c r="D2" s="642"/>
      <c r="E2" s="642"/>
      <c r="F2" s="642"/>
      <c r="G2" s="642"/>
      <c r="H2" s="642"/>
      <c r="I2" s="642"/>
      <c r="J2" s="642"/>
      <c r="K2" s="642"/>
      <c r="L2" s="642"/>
      <c r="M2" s="642"/>
      <c r="N2" s="642"/>
      <c r="O2" s="642"/>
      <c r="P2" s="642"/>
      <c r="Q2" s="99"/>
    </row>
    <row r="3" spans="2:17" ht="13.5">
      <c r="B3" s="642" t="s">
        <v>44</v>
      </c>
      <c r="C3" s="642"/>
      <c r="D3" s="642"/>
      <c r="E3" s="642"/>
      <c r="F3" s="642"/>
      <c r="G3" s="642"/>
      <c r="H3" s="642"/>
      <c r="I3" s="642"/>
      <c r="J3" s="642"/>
      <c r="K3" s="642"/>
      <c r="L3" s="642"/>
      <c r="M3" s="642"/>
      <c r="N3" s="642"/>
      <c r="O3" s="642"/>
      <c r="P3" s="642"/>
      <c r="Q3" s="99"/>
    </row>
    <row r="4" spans="2:17" ht="13.5">
      <c r="B4" s="642" t="s">
        <v>45</v>
      </c>
      <c r="C4" s="642"/>
      <c r="D4" s="642"/>
      <c r="E4" s="642"/>
      <c r="F4" s="642"/>
      <c r="G4" s="642"/>
      <c r="H4" s="642"/>
      <c r="I4" s="642"/>
      <c r="J4" s="642"/>
      <c r="K4" s="642"/>
      <c r="L4" s="642"/>
      <c r="M4" s="642"/>
      <c r="N4" s="642"/>
      <c r="O4" s="642"/>
      <c r="P4" s="642"/>
      <c r="Q4" s="99"/>
    </row>
    <row r="5" spans="2:17" ht="13.5">
      <c r="B5" s="642" t="str">
        <f>'P2 Service Sites &amp; Rel. Parties'!B5:I5</f>
        <v>OPIOID TREATMENT CLINIC</v>
      </c>
      <c r="C5" s="642"/>
      <c r="D5" s="642"/>
      <c r="E5" s="642"/>
      <c r="F5" s="642"/>
      <c r="G5" s="642"/>
      <c r="H5" s="642"/>
      <c r="I5" s="642"/>
      <c r="J5" s="642"/>
      <c r="K5" s="642"/>
      <c r="L5" s="642"/>
      <c r="M5" s="642"/>
      <c r="N5" s="642"/>
      <c r="O5" s="642"/>
      <c r="P5" s="642"/>
      <c r="Q5" s="99"/>
    </row>
    <row r="6" spans="3:17" ht="13.5" thickBot="1">
      <c r="C6" s="282"/>
      <c r="D6" s="282"/>
      <c r="E6" s="282"/>
      <c r="F6" s="282"/>
      <c r="G6" s="282"/>
      <c r="H6" s="282"/>
      <c r="I6" s="282"/>
      <c r="J6" s="282"/>
      <c r="K6" s="282"/>
      <c r="L6" s="282"/>
      <c r="M6" s="282"/>
      <c r="N6" s="282"/>
      <c r="O6" s="282"/>
      <c r="P6" s="282"/>
      <c r="Q6" s="282"/>
    </row>
    <row r="7" spans="2:17" ht="27.75" customHeight="1">
      <c r="B7" s="110" t="s">
        <v>49</v>
      </c>
      <c r="C7" s="111"/>
      <c r="D7" s="111"/>
      <c r="E7" s="168" t="s">
        <v>6</v>
      </c>
      <c r="F7" s="734">
        <f>'P1 Info &amp; Certification'!L23</f>
        <v>0</v>
      </c>
      <c r="G7" s="734"/>
      <c r="H7" s="734"/>
      <c r="I7" s="437"/>
      <c r="J7" s="170"/>
      <c r="K7" s="168" t="s">
        <v>7</v>
      </c>
      <c r="L7" s="111"/>
      <c r="M7" s="734">
        <f>'P1 Info &amp; Certification'!N23</f>
        <v>0</v>
      </c>
      <c r="N7" s="734"/>
      <c r="O7" s="734"/>
      <c r="P7" s="456"/>
      <c r="Q7" s="118"/>
    </row>
    <row r="8" spans="2:17" ht="12.75">
      <c r="B8" s="117"/>
      <c r="C8" s="118"/>
      <c r="D8" s="173"/>
      <c r="E8" s="173"/>
      <c r="F8" s="173"/>
      <c r="G8" s="173"/>
      <c r="H8" s="173"/>
      <c r="I8" s="173"/>
      <c r="J8" s="173"/>
      <c r="K8" s="173"/>
      <c r="L8" s="173"/>
      <c r="M8" s="173"/>
      <c r="N8" s="173"/>
      <c r="O8" s="173"/>
      <c r="P8" s="174"/>
      <c r="Q8" s="173"/>
    </row>
    <row r="9" spans="2:16" ht="21" customHeight="1">
      <c r="B9" s="457" t="s">
        <v>334</v>
      </c>
      <c r="C9" s="458"/>
      <c r="D9" s="458"/>
      <c r="E9" s="747">
        <f>'P1 Info &amp; Certification'!E15</f>
        <v>0</v>
      </c>
      <c r="F9" s="747"/>
      <c r="G9" s="747"/>
      <c r="H9" s="747"/>
      <c r="I9" s="747"/>
      <c r="J9" s="747"/>
      <c r="K9" s="747"/>
      <c r="L9" s="747"/>
      <c r="M9" s="747"/>
      <c r="N9" s="747"/>
      <c r="O9" s="747"/>
      <c r="P9" s="748"/>
    </row>
    <row r="10" spans="2:17" ht="8.25" customHeight="1" thickBot="1">
      <c r="B10" s="749"/>
      <c r="C10" s="750"/>
      <c r="D10" s="750"/>
      <c r="E10" s="750"/>
      <c r="F10" s="750"/>
      <c r="G10" s="750"/>
      <c r="H10" s="750"/>
      <c r="I10" s="750"/>
      <c r="J10" s="750"/>
      <c r="K10" s="750"/>
      <c r="L10" s="750"/>
      <c r="M10" s="750"/>
      <c r="N10" s="750"/>
      <c r="O10" s="750"/>
      <c r="P10" s="751"/>
      <c r="Q10" s="173"/>
    </row>
    <row r="11" spans="2:17" ht="12.75">
      <c r="B11" s="118"/>
      <c r="C11" s="460"/>
      <c r="D11" s="173"/>
      <c r="E11" s="173"/>
      <c r="F11" s="173"/>
      <c r="G11" s="173"/>
      <c r="H11" s="173"/>
      <c r="I11" s="173"/>
      <c r="J11" s="173"/>
      <c r="K11" s="173"/>
      <c r="L11" s="173"/>
      <c r="M11" s="173"/>
      <c r="N11" s="173"/>
      <c r="O11" s="173"/>
      <c r="P11" s="121" t="s">
        <v>232</v>
      </c>
      <c r="Q11" s="173"/>
    </row>
    <row r="12" spans="2:17" ht="13.5" thickBot="1">
      <c r="B12" s="460"/>
      <c r="C12" s="460"/>
      <c r="D12" s="173"/>
      <c r="E12" s="173"/>
      <c r="F12" s="173"/>
      <c r="G12" s="173"/>
      <c r="H12" s="173"/>
      <c r="I12" s="173"/>
      <c r="J12" s="173"/>
      <c r="K12" s="173"/>
      <c r="L12" s="173"/>
      <c r="M12" s="173"/>
      <c r="N12" s="173"/>
      <c r="O12" s="173"/>
      <c r="P12" s="173"/>
      <c r="Q12" s="173"/>
    </row>
    <row r="13" spans="2:17" s="97" customFormat="1" ht="30.75" customHeight="1" thickBot="1">
      <c r="B13" s="742" t="s">
        <v>163</v>
      </c>
      <c r="C13" s="743"/>
      <c r="D13" s="743"/>
      <c r="E13" s="743"/>
      <c r="F13" s="743"/>
      <c r="G13" s="743"/>
      <c r="H13" s="743"/>
      <c r="I13" s="743"/>
      <c r="J13" s="743"/>
      <c r="K13" s="743"/>
      <c r="L13" s="743"/>
      <c r="M13" s="743"/>
      <c r="N13" s="743"/>
      <c r="O13" s="743"/>
      <c r="P13" s="744"/>
      <c r="Q13" s="100"/>
    </row>
    <row r="14" spans="2:17" s="97" customFormat="1" ht="16.5" customHeight="1" thickBot="1">
      <c r="B14" s="512" t="s">
        <v>76</v>
      </c>
      <c r="C14" s="807" t="s">
        <v>189</v>
      </c>
      <c r="D14" s="788"/>
      <c r="E14" s="788"/>
      <c r="F14" s="788"/>
      <c r="G14" s="788"/>
      <c r="H14" s="788"/>
      <c r="I14" s="788"/>
      <c r="J14" s="788"/>
      <c r="K14" s="788"/>
      <c r="L14" s="789"/>
      <c r="M14" s="812"/>
      <c r="N14" s="812"/>
      <c r="O14" s="782"/>
      <c r="P14" s="783"/>
      <c r="Q14" s="100"/>
    </row>
    <row r="15" spans="2:17" ht="21.75" customHeight="1">
      <c r="B15" s="513"/>
      <c r="C15" s="464" t="s">
        <v>46</v>
      </c>
      <c r="D15" s="738" t="s">
        <v>164</v>
      </c>
      <c r="E15" s="738"/>
      <c r="F15" s="738"/>
      <c r="G15" s="738"/>
      <c r="H15" s="738"/>
      <c r="I15" s="738"/>
      <c r="J15" s="738"/>
      <c r="K15" s="738"/>
      <c r="L15" s="738"/>
      <c r="M15" s="781"/>
      <c r="N15" s="781"/>
      <c r="O15" s="810"/>
      <c r="P15" s="811"/>
      <c r="Q15" s="173"/>
    </row>
    <row r="16" spans="2:17" ht="21.75" customHeight="1">
      <c r="B16" s="462"/>
      <c r="C16" s="464" t="s">
        <v>47</v>
      </c>
      <c r="D16" s="738" t="s">
        <v>165</v>
      </c>
      <c r="E16" s="738"/>
      <c r="F16" s="738"/>
      <c r="G16" s="738"/>
      <c r="H16" s="738"/>
      <c r="I16" s="738"/>
      <c r="J16" s="738"/>
      <c r="K16" s="738"/>
      <c r="L16" s="738"/>
      <c r="M16" s="781"/>
      <c r="N16" s="781"/>
      <c r="O16" s="810"/>
      <c r="P16" s="811"/>
      <c r="Q16" s="173"/>
    </row>
    <row r="17" spans="2:17" ht="21.75" customHeight="1">
      <c r="B17" s="462"/>
      <c r="C17" s="464" t="s">
        <v>75</v>
      </c>
      <c r="D17" s="738" t="s">
        <v>166</v>
      </c>
      <c r="E17" s="738"/>
      <c r="F17" s="738"/>
      <c r="G17" s="738"/>
      <c r="H17" s="738"/>
      <c r="I17" s="738"/>
      <c r="J17" s="738"/>
      <c r="K17" s="738"/>
      <c r="L17" s="511"/>
      <c r="M17" s="781"/>
      <c r="N17" s="781"/>
      <c r="O17" s="810"/>
      <c r="P17" s="811"/>
      <c r="Q17" s="173"/>
    </row>
    <row r="18" spans="2:17" ht="21.75" customHeight="1">
      <c r="B18" s="462"/>
      <c r="C18" s="464" t="s">
        <v>48</v>
      </c>
      <c r="D18" s="738" t="s">
        <v>233</v>
      </c>
      <c r="E18" s="738"/>
      <c r="F18" s="738"/>
      <c r="G18" s="738"/>
      <c r="H18" s="738"/>
      <c r="I18" s="738"/>
      <c r="J18" s="738"/>
      <c r="K18" s="738"/>
      <c r="L18" s="511"/>
      <c r="M18" s="781"/>
      <c r="N18" s="781"/>
      <c r="O18" s="810"/>
      <c r="P18" s="811"/>
      <c r="Q18" s="173"/>
    </row>
    <row r="19" spans="2:17" ht="21.75" customHeight="1">
      <c r="B19" s="462"/>
      <c r="C19" s="464" t="s">
        <v>146</v>
      </c>
      <c r="D19" s="738" t="s">
        <v>172</v>
      </c>
      <c r="E19" s="738"/>
      <c r="F19" s="738"/>
      <c r="G19" s="738"/>
      <c r="H19" s="738"/>
      <c r="I19" s="738"/>
      <c r="J19" s="738"/>
      <c r="K19" s="738"/>
      <c r="L19" s="511"/>
      <c r="M19" s="781"/>
      <c r="N19" s="781"/>
      <c r="O19" s="810"/>
      <c r="P19" s="811"/>
      <c r="Q19" s="173"/>
    </row>
    <row r="20" spans="2:17" ht="26.25" customHeight="1">
      <c r="B20" s="462"/>
      <c r="C20" s="535" t="s">
        <v>50</v>
      </c>
      <c r="D20" s="798" t="s">
        <v>173</v>
      </c>
      <c r="E20" s="798"/>
      <c r="F20" s="798"/>
      <c r="G20" s="798"/>
      <c r="H20" s="798"/>
      <c r="I20" s="798"/>
      <c r="J20" s="798"/>
      <c r="K20" s="798"/>
      <c r="L20" s="511"/>
      <c r="M20" s="781"/>
      <c r="N20" s="781"/>
      <c r="O20" s="514"/>
      <c r="P20" s="515"/>
      <c r="Q20" s="173"/>
    </row>
    <row r="21" spans="2:17" ht="51.75" customHeight="1">
      <c r="B21" s="462"/>
      <c r="C21" s="516" t="s">
        <v>51</v>
      </c>
      <c r="D21" s="738" t="s">
        <v>174</v>
      </c>
      <c r="E21" s="738"/>
      <c r="F21" s="738"/>
      <c r="G21" s="738"/>
      <c r="H21" s="738"/>
      <c r="I21" s="738"/>
      <c r="J21" s="738"/>
      <c r="K21" s="738"/>
      <c r="L21" s="511"/>
      <c r="M21" s="781"/>
      <c r="N21" s="781"/>
      <c r="O21" s="514"/>
      <c r="P21" s="515"/>
      <c r="Q21" s="173"/>
    </row>
    <row r="22" spans="2:17" ht="21.75" customHeight="1">
      <c r="B22" s="462"/>
      <c r="C22" s="464" t="s">
        <v>151</v>
      </c>
      <c r="D22" s="738" t="s">
        <v>175</v>
      </c>
      <c r="E22" s="738"/>
      <c r="F22" s="738"/>
      <c r="G22" s="738"/>
      <c r="H22" s="738"/>
      <c r="I22" s="738"/>
      <c r="J22" s="738"/>
      <c r="K22" s="738"/>
      <c r="L22" s="511"/>
      <c r="M22" s="781"/>
      <c r="N22" s="781"/>
      <c r="O22" s="514"/>
      <c r="P22" s="515"/>
      <c r="Q22" s="173"/>
    </row>
    <row r="23" spans="2:17" ht="21.75" customHeight="1">
      <c r="B23" s="462"/>
      <c r="C23" s="464" t="s">
        <v>152</v>
      </c>
      <c r="D23" s="738" t="s">
        <v>176</v>
      </c>
      <c r="E23" s="738"/>
      <c r="F23" s="738"/>
      <c r="G23" s="738"/>
      <c r="H23" s="738"/>
      <c r="I23" s="738"/>
      <c r="J23" s="738"/>
      <c r="K23" s="738"/>
      <c r="L23" s="511"/>
      <c r="M23" s="781"/>
      <c r="N23" s="781"/>
      <c r="O23" s="514"/>
      <c r="P23" s="515"/>
      <c r="Q23" s="173"/>
    </row>
    <row r="24" spans="2:17" ht="21.75" customHeight="1">
      <c r="B24" s="462"/>
      <c r="C24" s="464" t="s">
        <v>153</v>
      </c>
      <c r="D24" s="738" t="s">
        <v>177</v>
      </c>
      <c r="E24" s="738"/>
      <c r="F24" s="738"/>
      <c r="G24" s="738"/>
      <c r="H24" s="738"/>
      <c r="I24" s="738"/>
      <c r="J24" s="738"/>
      <c r="K24" s="738"/>
      <c r="L24" s="511"/>
      <c r="M24" s="781"/>
      <c r="N24" s="781"/>
      <c r="O24" s="514"/>
      <c r="P24" s="515"/>
      <c r="Q24" s="173"/>
    </row>
    <row r="25" spans="2:17" ht="21.75" customHeight="1">
      <c r="B25" s="462"/>
      <c r="C25" s="464" t="s">
        <v>154</v>
      </c>
      <c r="D25" s="738" t="s">
        <v>155</v>
      </c>
      <c r="E25" s="738"/>
      <c r="F25" s="738"/>
      <c r="G25" s="738"/>
      <c r="H25" s="738"/>
      <c r="I25" s="738"/>
      <c r="J25" s="738"/>
      <c r="K25" s="738"/>
      <c r="L25" s="511"/>
      <c r="M25" s="781"/>
      <c r="N25" s="781"/>
      <c r="O25" s="514"/>
      <c r="P25" s="515"/>
      <c r="Q25" s="173"/>
    </row>
    <row r="26" spans="2:17" ht="21.75" customHeight="1">
      <c r="B26" s="462"/>
      <c r="C26" s="464" t="s">
        <v>167</v>
      </c>
      <c r="D26" s="738" t="s">
        <v>178</v>
      </c>
      <c r="E26" s="738"/>
      <c r="F26" s="738"/>
      <c r="G26" s="738"/>
      <c r="H26" s="738"/>
      <c r="I26" s="738"/>
      <c r="J26" s="738"/>
      <c r="K26" s="738"/>
      <c r="L26" s="511"/>
      <c r="M26" s="781"/>
      <c r="N26" s="781"/>
      <c r="O26" s="514"/>
      <c r="P26" s="515"/>
      <c r="Q26" s="173"/>
    </row>
    <row r="27" spans="2:17" ht="21.75" customHeight="1">
      <c r="B27" s="462"/>
      <c r="C27" s="464" t="s">
        <v>168</v>
      </c>
      <c r="D27" s="738" t="s">
        <v>179</v>
      </c>
      <c r="E27" s="738"/>
      <c r="F27" s="738"/>
      <c r="G27" s="738"/>
      <c r="H27" s="738"/>
      <c r="I27" s="738"/>
      <c r="J27" s="738"/>
      <c r="K27" s="738"/>
      <c r="L27" s="511"/>
      <c r="M27" s="781"/>
      <c r="N27" s="781"/>
      <c r="O27" s="514"/>
      <c r="P27" s="515"/>
      <c r="Q27" s="173"/>
    </row>
    <row r="28" spans="2:17" ht="21.75" customHeight="1">
      <c r="B28" s="462"/>
      <c r="C28" s="464" t="s">
        <v>169</v>
      </c>
      <c r="D28" s="738" t="s">
        <v>157</v>
      </c>
      <c r="E28" s="738"/>
      <c r="F28" s="738"/>
      <c r="G28" s="738"/>
      <c r="H28" s="738"/>
      <c r="I28" s="738"/>
      <c r="J28" s="738"/>
      <c r="K28" s="738"/>
      <c r="L28" s="511"/>
      <c r="M28" s="781"/>
      <c r="N28" s="781"/>
      <c r="O28" s="514"/>
      <c r="P28" s="515"/>
      <c r="Q28" s="173"/>
    </row>
    <row r="29" spans="2:17" ht="21.75" customHeight="1">
      <c r="B29" s="462"/>
      <c r="C29" s="464" t="s">
        <v>170</v>
      </c>
      <c r="D29" s="738" t="s">
        <v>180</v>
      </c>
      <c r="E29" s="738"/>
      <c r="F29" s="738"/>
      <c r="G29" s="738"/>
      <c r="H29" s="738"/>
      <c r="I29" s="738"/>
      <c r="J29" s="738"/>
      <c r="K29" s="738"/>
      <c r="L29" s="511"/>
      <c r="M29" s="781"/>
      <c r="N29" s="781"/>
      <c r="O29" s="514"/>
      <c r="P29" s="515"/>
      <c r="Q29" s="173"/>
    </row>
    <row r="30" spans="2:23" ht="21.75" customHeight="1">
      <c r="B30" s="462"/>
      <c r="C30" s="464" t="s">
        <v>171</v>
      </c>
      <c r="D30" s="738" t="s">
        <v>181</v>
      </c>
      <c r="E30" s="738"/>
      <c r="F30" s="738"/>
      <c r="G30" s="738"/>
      <c r="H30" s="738"/>
      <c r="I30" s="738"/>
      <c r="J30" s="738"/>
      <c r="K30" s="738"/>
      <c r="L30" s="463"/>
      <c r="M30" s="782"/>
      <c r="N30" s="782"/>
      <c r="O30" s="805">
        <f>SUM(M15:N29)</f>
        <v>0</v>
      </c>
      <c r="P30" s="806"/>
      <c r="Q30" s="173"/>
      <c r="U30" s="752"/>
      <c r="V30" s="752"/>
      <c r="W30" s="752"/>
    </row>
    <row r="31" spans="2:17" ht="6" customHeight="1" thickBot="1">
      <c r="B31" s="462"/>
      <c r="C31" s="463"/>
      <c r="D31" s="488"/>
      <c r="E31" s="488"/>
      <c r="F31" s="488"/>
      <c r="G31" s="488"/>
      <c r="H31" s="488"/>
      <c r="I31" s="488"/>
      <c r="J31" s="488"/>
      <c r="K31" s="488"/>
      <c r="L31" s="488"/>
      <c r="M31" s="782"/>
      <c r="N31" s="782"/>
      <c r="O31" s="782"/>
      <c r="P31" s="783"/>
      <c r="Q31" s="173"/>
    </row>
    <row r="32" spans="2:17" ht="18" customHeight="1" thickBot="1">
      <c r="B32" s="510" t="s">
        <v>77</v>
      </c>
      <c r="C32" s="807" t="s">
        <v>356</v>
      </c>
      <c r="D32" s="788"/>
      <c r="E32" s="788"/>
      <c r="F32" s="788"/>
      <c r="G32" s="788"/>
      <c r="H32" s="788"/>
      <c r="I32" s="788"/>
      <c r="J32" s="788"/>
      <c r="K32" s="788"/>
      <c r="L32" s="789"/>
      <c r="M32" s="782"/>
      <c r="N32" s="782"/>
      <c r="O32" s="782"/>
      <c r="P32" s="783"/>
      <c r="Q32" s="173"/>
    </row>
    <row r="33" spans="2:17" ht="18" customHeight="1">
      <c r="B33" s="462"/>
      <c r="C33" s="464" t="s">
        <v>46</v>
      </c>
      <c r="D33" s="738" t="s">
        <v>182</v>
      </c>
      <c r="E33" s="738"/>
      <c r="F33" s="738"/>
      <c r="G33" s="738"/>
      <c r="H33" s="738"/>
      <c r="I33" s="738"/>
      <c r="J33" s="738"/>
      <c r="K33" s="738"/>
      <c r="L33" s="517"/>
      <c r="M33" s="781"/>
      <c r="N33" s="781"/>
      <c r="O33" s="808"/>
      <c r="P33" s="809"/>
      <c r="Q33" s="173"/>
    </row>
    <row r="34" spans="2:17" ht="18" customHeight="1">
      <c r="B34" s="466"/>
      <c r="C34" s="464" t="s">
        <v>47</v>
      </c>
      <c r="D34" s="738" t="s">
        <v>183</v>
      </c>
      <c r="E34" s="738"/>
      <c r="F34" s="738"/>
      <c r="G34" s="738"/>
      <c r="H34" s="738"/>
      <c r="I34" s="738"/>
      <c r="J34" s="738"/>
      <c r="K34" s="738"/>
      <c r="L34" s="511"/>
      <c r="M34" s="781"/>
      <c r="N34" s="781"/>
      <c r="O34" s="803"/>
      <c r="P34" s="804"/>
      <c r="Q34" s="173"/>
    </row>
    <row r="35" spans="2:17" ht="18" customHeight="1">
      <c r="B35" s="468"/>
      <c r="C35" s="464" t="s">
        <v>75</v>
      </c>
      <c r="D35" s="738" t="s">
        <v>184</v>
      </c>
      <c r="E35" s="738"/>
      <c r="F35" s="738"/>
      <c r="G35" s="738"/>
      <c r="H35" s="738"/>
      <c r="I35" s="738"/>
      <c r="J35" s="738"/>
      <c r="K35" s="738"/>
      <c r="L35" s="511"/>
      <c r="M35" s="781"/>
      <c r="N35" s="781"/>
      <c r="O35" s="803"/>
      <c r="P35" s="804"/>
      <c r="Q35" s="173"/>
    </row>
    <row r="36" spans="2:17" ht="18" customHeight="1">
      <c r="B36" s="469"/>
      <c r="C36" s="464" t="s">
        <v>48</v>
      </c>
      <c r="D36" s="738" t="s">
        <v>185</v>
      </c>
      <c r="E36" s="738"/>
      <c r="F36" s="738"/>
      <c r="G36" s="738"/>
      <c r="H36" s="738"/>
      <c r="I36" s="738"/>
      <c r="J36" s="738"/>
      <c r="K36" s="738"/>
      <c r="L36" s="511"/>
      <c r="M36" s="781"/>
      <c r="N36" s="781"/>
      <c r="O36" s="803"/>
      <c r="P36" s="804"/>
      <c r="Q36" s="173"/>
    </row>
    <row r="37" spans="2:17" s="471" customFormat="1" ht="19.5" customHeight="1">
      <c r="B37" s="462"/>
      <c r="C37" s="464" t="s">
        <v>146</v>
      </c>
      <c r="D37" s="738" t="s">
        <v>186</v>
      </c>
      <c r="E37" s="738"/>
      <c r="F37" s="738"/>
      <c r="G37" s="738"/>
      <c r="H37" s="738"/>
      <c r="I37" s="738"/>
      <c r="J37" s="738"/>
      <c r="K37" s="738"/>
      <c r="L37" s="511"/>
      <c r="M37" s="781"/>
      <c r="N37" s="781"/>
      <c r="O37" s="803"/>
      <c r="P37" s="804"/>
      <c r="Q37" s="486"/>
    </row>
    <row r="38" spans="2:17" s="472" customFormat="1" ht="17.25" customHeight="1">
      <c r="B38" s="462"/>
      <c r="C38" s="464" t="s">
        <v>50</v>
      </c>
      <c r="D38" s="738" t="s">
        <v>187</v>
      </c>
      <c r="E38" s="738"/>
      <c r="F38" s="738"/>
      <c r="G38" s="738"/>
      <c r="H38" s="738"/>
      <c r="I38" s="738"/>
      <c r="J38" s="738"/>
      <c r="K38" s="738"/>
      <c r="L38" s="511"/>
      <c r="M38" s="784"/>
      <c r="N38" s="785"/>
      <c r="O38" s="801"/>
      <c r="P38" s="802"/>
      <c r="Q38" s="487"/>
    </row>
    <row r="39" spans="2:17" s="472" customFormat="1" ht="21" customHeight="1">
      <c r="B39" s="462"/>
      <c r="C39" s="464" t="s">
        <v>51</v>
      </c>
      <c r="D39" s="738" t="s">
        <v>150</v>
      </c>
      <c r="E39" s="738"/>
      <c r="F39" s="738"/>
      <c r="G39" s="738"/>
      <c r="H39" s="738"/>
      <c r="I39" s="738"/>
      <c r="J39" s="738"/>
      <c r="K39" s="738"/>
      <c r="L39" s="463"/>
      <c r="M39" s="782"/>
      <c r="N39" s="782"/>
      <c r="O39" s="799">
        <f>SUM(M33:N38)</f>
        <v>0</v>
      </c>
      <c r="P39" s="800"/>
      <c r="Q39" s="487"/>
    </row>
    <row r="40" spans="2:16" ht="9" customHeight="1" thickBot="1">
      <c r="B40" s="172"/>
      <c r="C40" s="173"/>
      <c r="D40" s="173"/>
      <c r="E40" s="173"/>
      <c r="F40" s="173"/>
      <c r="G40" s="173"/>
      <c r="H40" s="173"/>
      <c r="I40" s="173"/>
      <c r="J40" s="173"/>
      <c r="K40" s="173"/>
      <c r="L40" s="173"/>
      <c r="M40" s="173"/>
      <c r="N40" s="173"/>
      <c r="O40" s="518"/>
      <c r="P40" s="519"/>
    </row>
    <row r="41" spans="2:16" ht="31.5" customHeight="1" thickBot="1">
      <c r="B41" s="510" t="s">
        <v>83</v>
      </c>
      <c r="C41" s="586" t="s">
        <v>188</v>
      </c>
      <c r="D41" s="587"/>
      <c r="E41" s="587"/>
      <c r="F41" s="587"/>
      <c r="G41" s="587"/>
      <c r="H41" s="587"/>
      <c r="I41" s="587"/>
      <c r="J41" s="587"/>
      <c r="K41" s="587"/>
      <c r="L41" s="588"/>
      <c r="M41" s="177"/>
      <c r="N41" s="177"/>
      <c r="O41" s="776">
        <f>O30+O39</f>
        <v>0</v>
      </c>
      <c r="P41" s="797"/>
    </row>
    <row r="42" spans="2:16" ht="13.5" thickBot="1">
      <c r="B42" s="175"/>
      <c r="C42" s="177"/>
      <c r="D42" s="177"/>
      <c r="E42" s="177"/>
      <c r="F42" s="177"/>
      <c r="G42" s="177"/>
      <c r="H42" s="177"/>
      <c r="I42" s="177"/>
      <c r="J42" s="177"/>
      <c r="K42" s="177"/>
      <c r="L42" s="177"/>
      <c r="M42" s="177"/>
      <c r="N42" s="177"/>
      <c r="O42" s="177"/>
      <c r="P42" s="178"/>
    </row>
    <row r="43" spans="2:16" ht="13.5" thickBot="1">
      <c r="B43" s="175"/>
      <c r="C43" s="177"/>
      <c r="D43" s="177"/>
      <c r="E43" s="177"/>
      <c r="F43" s="177"/>
      <c r="G43" s="177"/>
      <c r="H43" s="177"/>
      <c r="I43" s="177"/>
      <c r="J43" s="177"/>
      <c r="K43" s="177"/>
      <c r="L43" s="177"/>
      <c r="M43" s="177"/>
      <c r="N43" s="177"/>
      <c r="O43" s="177"/>
      <c r="P43" s="178"/>
    </row>
  </sheetData>
  <sheetProtection/>
  <mergeCells count="79">
    <mergeCell ref="B2:P2"/>
    <mergeCell ref="B3:P3"/>
    <mergeCell ref="B4:P4"/>
    <mergeCell ref="B5:P5"/>
    <mergeCell ref="F7:H7"/>
    <mergeCell ref="M7:O7"/>
    <mergeCell ref="E9:P9"/>
    <mergeCell ref="B10:P10"/>
    <mergeCell ref="B13:P13"/>
    <mergeCell ref="M14:N14"/>
    <mergeCell ref="O14:P14"/>
    <mergeCell ref="C14:L14"/>
    <mergeCell ref="D15:L15"/>
    <mergeCell ref="M15:N15"/>
    <mergeCell ref="O15:P15"/>
    <mergeCell ref="D16:L16"/>
    <mergeCell ref="M16:N16"/>
    <mergeCell ref="O16:P16"/>
    <mergeCell ref="M19:N19"/>
    <mergeCell ref="O19:P19"/>
    <mergeCell ref="D19:K19"/>
    <mergeCell ref="D33:K33"/>
    <mergeCell ref="M17:N17"/>
    <mergeCell ref="O17:P17"/>
    <mergeCell ref="M18:N18"/>
    <mergeCell ref="O18:P18"/>
    <mergeCell ref="D17:K17"/>
    <mergeCell ref="D18:K18"/>
    <mergeCell ref="U30:W30"/>
    <mergeCell ref="M31:N31"/>
    <mergeCell ref="O31:P31"/>
    <mergeCell ref="D30:K30"/>
    <mergeCell ref="C32:L32"/>
    <mergeCell ref="D34:K34"/>
    <mergeCell ref="O32:P32"/>
    <mergeCell ref="M33:N33"/>
    <mergeCell ref="O33:P33"/>
    <mergeCell ref="M34:N34"/>
    <mergeCell ref="D26:K26"/>
    <mergeCell ref="M26:N26"/>
    <mergeCell ref="M29:N29"/>
    <mergeCell ref="M30:N30"/>
    <mergeCell ref="O30:P30"/>
    <mergeCell ref="D29:K29"/>
    <mergeCell ref="O34:P34"/>
    <mergeCell ref="M35:N35"/>
    <mergeCell ref="O35:P35"/>
    <mergeCell ref="D27:K27"/>
    <mergeCell ref="D28:K28"/>
    <mergeCell ref="M27:N27"/>
    <mergeCell ref="M28:N28"/>
    <mergeCell ref="M32:N32"/>
    <mergeCell ref="D35:K35"/>
    <mergeCell ref="O38:P38"/>
    <mergeCell ref="D39:K39"/>
    <mergeCell ref="M36:N36"/>
    <mergeCell ref="O36:P36"/>
    <mergeCell ref="M37:N37"/>
    <mergeCell ref="O37:P37"/>
    <mergeCell ref="D22:K22"/>
    <mergeCell ref="D23:K23"/>
    <mergeCell ref="D24:K24"/>
    <mergeCell ref="D25:K25"/>
    <mergeCell ref="M39:N39"/>
    <mergeCell ref="O39:P39"/>
    <mergeCell ref="D36:K36"/>
    <mergeCell ref="D37:K37"/>
    <mergeCell ref="D38:K38"/>
    <mergeCell ref="M38:N38"/>
    <mergeCell ref="C41:L41"/>
    <mergeCell ref="O41:P41"/>
    <mergeCell ref="M20:N20"/>
    <mergeCell ref="M21:N21"/>
    <mergeCell ref="M22:N22"/>
    <mergeCell ref="M23:N23"/>
    <mergeCell ref="M24:N24"/>
    <mergeCell ref="M25:N25"/>
    <mergeCell ref="D20:K20"/>
    <mergeCell ref="D21:K21"/>
  </mergeCells>
  <printOptions horizontalCentered="1" verticalCentered="1"/>
  <pageMargins left="0.25" right="0.25" top="0.5" bottom="0" header="0.5" footer="0.25"/>
  <pageSetup horizontalDpi="600" verticalDpi="600" orientation="portrait" scale="90" r:id="rId1"/>
  <headerFooter alignWithMargins="0">
    <oddFooter>&amp;L&amp;A&amp;RPage 17</oddFooter>
  </headerFooter>
  <ignoredErrors>
    <ignoredError sqref="C15:C30 C33:C39" numberStoredAsText="1"/>
    <ignoredError sqref="E9" unlocked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2:J82"/>
  <sheetViews>
    <sheetView showGridLines="0" zoomScalePageLayoutView="0" workbookViewId="0" topLeftCell="A1">
      <selection activeCell="B1" sqref="B1"/>
    </sheetView>
  </sheetViews>
  <sheetFormatPr defaultColWidth="9.7109375" defaultRowHeight="12.75"/>
  <cols>
    <col min="1" max="1" width="1.1484375" style="98" customWidth="1"/>
    <col min="2" max="2" width="5.140625" style="98" customWidth="1"/>
    <col min="3" max="3" width="15.421875" style="98" bestFit="1" customWidth="1"/>
    <col min="4" max="4" width="7.57421875" style="98" bestFit="1" customWidth="1"/>
    <col min="5" max="5" width="15.8515625" style="98" bestFit="1" customWidth="1"/>
    <col min="6" max="6" width="30.421875" style="98" bestFit="1" customWidth="1"/>
    <col min="7" max="7" width="8.8515625" style="98" customWidth="1"/>
    <col min="8" max="8" width="17.00390625" style="98" customWidth="1"/>
    <col min="9" max="16384" width="9.7109375" style="98" customWidth="1"/>
  </cols>
  <sheetData>
    <row r="2" spans="2:8" ht="15" customHeight="1">
      <c r="B2" s="642" t="s">
        <v>43</v>
      </c>
      <c r="C2" s="642"/>
      <c r="D2" s="642"/>
      <c r="E2" s="642"/>
      <c r="F2" s="642"/>
      <c r="G2" s="642"/>
      <c r="H2" s="642"/>
    </row>
    <row r="3" spans="2:8" ht="15" customHeight="1">
      <c r="B3" s="642" t="s">
        <v>44</v>
      </c>
      <c r="C3" s="642"/>
      <c r="D3" s="642"/>
      <c r="E3" s="642"/>
      <c r="F3" s="642"/>
      <c r="G3" s="642"/>
      <c r="H3" s="642"/>
    </row>
    <row r="4" spans="2:8" ht="15" customHeight="1">
      <c r="B4" s="642" t="s">
        <v>45</v>
      </c>
      <c r="C4" s="642"/>
      <c r="D4" s="642"/>
      <c r="E4" s="642"/>
      <c r="F4" s="642"/>
      <c r="G4" s="642"/>
      <c r="H4" s="642"/>
    </row>
    <row r="5" spans="2:10" ht="15" customHeight="1">
      <c r="B5" s="642" t="str">
        <f>'P2 Service Sites &amp; Rel. Parties'!B5:I5</f>
        <v>OPIOID TREATMENT CLINIC</v>
      </c>
      <c r="C5" s="642"/>
      <c r="D5" s="642"/>
      <c r="E5" s="642"/>
      <c r="F5" s="642"/>
      <c r="G5" s="642"/>
      <c r="H5" s="642"/>
      <c r="I5" s="542"/>
      <c r="J5" s="542"/>
    </row>
    <row r="6" spans="4:7" ht="13.5" thickBot="1">
      <c r="D6" s="166"/>
      <c r="E6" s="166"/>
      <c r="F6" s="166"/>
      <c r="G6" s="166"/>
    </row>
    <row r="7" spans="2:8" ht="27.75" customHeight="1">
      <c r="B7" s="167"/>
      <c r="C7" s="532" t="s">
        <v>49</v>
      </c>
      <c r="D7" s="168" t="s">
        <v>6</v>
      </c>
      <c r="E7" s="545">
        <f>'P1 Info &amp; Certification'!L23</f>
        <v>0</v>
      </c>
      <c r="F7" s="168" t="s">
        <v>7</v>
      </c>
      <c r="G7" s="545">
        <f>'P1 Info &amp; Certification'!N23</f>
        <v>0</v>
      </c>
      <c r="H7" s="171"/>
    </row>
    <row r="8" spans="2:8" ht="12.75">
      <c r="B8" s="172"/>
      <c r="C8" s="540"/>
      <c r="D8" s="173"/>
      <c r="E8" s="173"/>
      <c r="F8" s="173"/>
      <c r="G8" s="173"/>
      <c r="H8" s="174"/>
    </row>
    <row r="9" spans="2:8" ht="26.25" customHeight="1" thickBot="1">
      <c r="B9" s="175"/>
      <c r="C9" s="108" t="s">
        <v>334</v>
      </c>
      <c r="D9" s="176">
        <f>'P1 Info &amp; Certification'!E15</f>
        <v>0</v>
      </c>
      <c r="E9" s="176"/>
      <c r="F9" s="176"/>
      <c r="G9" s="176"/>
      <c r="H9" s="178"/>
    </row>
    <row r="10" spans="2:8" ht="12.75">
      <c r="B10" s="173"/>
      <c r="C10" s="563"/>
      <c r="D10" s="564"/>
      <c r="E10" s="564"/>
      <c r="F10" s="564"/>
      <c r="G10" s="564"/>
      <c r="H10" s="539" t="s">
        <v>395</v>
      </c>
    </row>
    <row r="11" spans="2:7" ht="13.5" thickBot="1">
      <c r="B11" s="173"/>
      <c r="C11" s="636"/>
      <c r="D11" s="636"/>
      <c r="E11" s="636"/>
      <c r="F11" s="636"/>
      <c r="G11" s="537"/>
    </row>
    <row r="12" spans="2:8" ht="80.25" customHeight="1" thickBot="1">
      <c r="B12" s="813" t="s">
        <v>406</v>
      </c>
      <c r="C12" s="814"/>
      <c r="D12" s="814"/>
      <c r="E12" s="814"/>
      <c r="F12" s="814"/>
      <c r="G12" s="815"/>
      <c r="H12" s="816"/>
    </row>
    <row r="13" spans="1:8" s="97" customFormat="1" ht="42.75" customHeight="1">
      <c r="A13" s="98"/>
      <c r="B13" s="570"/>
      <c r="C13" s="572" t="s">
        <v>399</v>
      </c>
      <c r="D13" s="571"/>
      <c r="E13" s="538" t="s">
        <v>369</v>
      </c>
      <c r="F13" s="538" t="s">
        <v>370</v>
      </c>
      <c r="G13" s="556" t="s">
        <v>408</v>
      </c>
      <c r="H13" s="536" t="s">
        <v>407</v>
      </c>
    </row>
    <row r="14" spans="1:8" s="471" customFormat="1" ht="19.5" customHeight="1">
      <c r="A14" s="472"/>
      <c r="B14" s="559"/>
      <c r="C14" s="565" t="s">
        <v>405</v>
      </c>
      <c r="D14" s="566"/>
      <c r="E14" s="567" t="s">
        <v>404</v>
      </c>
      <c r="F14" s="568" t="s">
        <v>377</v>
      </c>
      <c r="G14" s="569">
        <v>250</v>
      </c>
      <c r="H14" s="569" t="s">
        <v>403</v>
      </c>
    </row>
    <row r="15" spans="1:8" s="544" customFormat="1" ht="12.75">
      <c r="A15" s="543"/>
      <c r="B15" s="823" t="s">
        <v>400</v>
      </c>
      <c r="C15" s="824"/>
      <c r="D15" s="825"/>
      <c r="E15" s="573">
        <v>90791</v>
      </c>
      <c r="F15" s="552" t="s">
        <v>371</v>
      </c>
      <c r="G15" s="555"/>
      <c r="H15" s="557"/>
    </row>
    <row r="16" spans="1:8" s="544" customFormat="1" ht="12.75">
      <c r="A16" s="543"/>
      <c r="B16" s="823" t="s">
        <v>400</v>
      </c>
      <c r="C16" s="824"/>
      <c r="D16" s="825"/>
      <c r="E16" s="544">
        <v>90792</v>
      </c>
      <c r="F16" s="552" t="s">
        <v>372</v>
      </c>
      <c r="G16" s="555"/>
      <c r="H16" s="557"/>
    </row>
    <row r="17" spans="2:8" s="544" customFormat="1" ht="12.75">
      <c r="B17" s="823" t="s">
        <v>401</v>
      </c>
      <c r="C17" s="824"/>
      <c r="D17" s="825"/>
      <c r="E17" s="552">
        <v>90832</v>
      </c>
      <c r="F17" s="546" t="s">
        <v>373</v>
      </c>
      <c r="G17" s="555"/>
      <c r="H17" s="557"/>
    </row>
    <row r="18" spans="2:8" s="544" customFormat="1" ht="12.75">
      <c r="B18" s="823" t="s">
        <v>401</v>
      </c>
      <c r="C18" s="824"/>
      <c r="D18" s="825"/>
      <c r="E18" s="552">
        <v>90834</v>
      </c>
      <c r="F18" s="546" t="s">
        <v>374</v>
      </c>
      <c r="G18" s="555"/>
      <c r="H18" s="557"/>
    </row>
    <row r="19" spans="2:8" s="544" customFormat="1" ht="12.75">
      <c r="B19" s="823" t="s">
        <v>401</v>
      </c>
      <c r="C19" s="824"/>
      <c r="D19" s="825"/>
      <c r="E19" s="552">
        <v>90837</v>
      </c>
      <c r="F19" s="546" t="s">
        <v>375</v>
      </c>
      <c r="G19" s="555"/>
      <c r="H19" s="557"/>
    </row>
    <row r="20" spans="2:8" s="544" customFormat="1" ht="12.75">
      <c r="B20" s="823" t="s">
        <v>401</v>
      </c>
      <c r="C20" s="824"/>
      <c r="D20" s="825"/>
      <c r="E20" s="552">
        <v>90847</v>
      </c>
      <c r="F20" s="546" t="s">
        <v>376</v>
      </c>
      <c r="G20" s="555"/>
      <c r="H20" s="557"/>
    </row>
    <row r="21" spans="2:8" s="544" customFormat="1" ht="12.75">
      <c r="B21" s="823" t="s">
        <v>394</v>
      </c>
      <c r="C21" s="824"/>
      <c r="D21" s="825"/>
      <c r="E21" s="552">
        <v>90849</v>
      </c>
      <c r="F21" s="546" t="s">
        <v>378</v>
      </c>
      <c r="G21" s="555"/>
      <c r="H21" s="557"/>
    </row>
    <row r="22" spans="2:8" s="544" customFormat="1" ht="12.75">
      <c r="B22" s="823" t="s">
        <v>397</v>
      </c>
      <c r="C22" s="824"/>
      <c r="D22" s="825"/>
      <c r="E22" s="552">
        <v>90853</v>
      </c>
      <c r="F22" s="546" t="s">
        <v>377</v>
      </c>
      <c r="G22" s="555"/>
      <c r="H22" s="557"/>
    </row>
    <row r="23" spans="2:8" s="544" customFormat="1" ht="12.75">
      <c r="B23" s="823" t="s">
        <v>394</v>
      </c>
      <c r="C23" s="824"/>
      <c r="D23" s="825"/>
      <c r="E23" s="552">
        <v>90887</v>
      </c>
      <c r="F23" s="546" t="s">
        <v>379</v>
      </c>
      <c r="G23" s="555"/>
      <c r="H23" s="557"/>
    </row>
    <row r="24" spans="2:8" s="544" customFormat="1" ht="12.75">
      <c r="B24" s="823" t="s">
        <v>40</v>
      </c>
      <c r="C24" s="824"/>
      <c r="D24" s="825"/>
      <c r="E24" s="552">
        <v>99201</v>
      </c>
      <c r="F24" s="546" t="s">
        <v>380</v>
      </c>
      <c r="G24" s="555"/>
      <c r="H24" s="557"/>
    </row>
    <row r="25" spans="2:8" s="544" customFormat="1" ht="12.75">
      <c r="B25" s="823" t="s">
        <v>40</v>
      </c>
      <c r="C25" s="824"/>
      <c r="D25" s="825"/>
      <c r="E25" s="552">
        <v>99202</v>
      </c>
      <c r="F25" s="546" t="s">
        <v>380</v>
      </c>
      <c r="G25" s="555"/>
      <c r="H25" s="557"/>
    </row>
    <row r="26" spans="2:8" s="544" customFormat="1" ht="12.75">
      <c r="B26" s="823" t="s">
        <v>40</v>
      </c>
      <c r="C26" s="824"/>
      <c r="D26" s="825"/>
      <c r="E26" s="552">
        <v>99203</v>
      </c>
      <c r="F26" s="546" t="s">
        <v>380</v>
      </c>
      <c r="G26" s="555"/>
      <c r="H26" s="557"/>
    </row>
    <row r="27" spans="2:8" s="544" customFormat="1" ht="12.75">
      <c r="B27" s="823" t="s">
        <v>40</v>
      </c>
      <c r="C27" s="824"/>
      <c r="D27" s="825"/>
      <c r="E27" s="552">
        <v>99204</v>
      </c>
      <c r="F27" s="546" t="s">
        <v>380</v>
      </c>
      <c r="G27" s="555"/>
      <c r="H27" s="557"/>
    </row>
    <row r="28" spans="2:8" s="544" customFormat="1" ht="12.75">
      <c r="B28" s="823" t="s">
        <v>40</v>
      </c>
      <c r="C28" s="824"/>
      <c r="D28" s="825"/>
      <c r="E28" s="552">
        <v>99205</v>
      </c>
      <c r="F28" s="546" t="s">
        <v>380</v>
      </c>
      <c r="G28" s="550"/>
      <c r="H28" s="557"/>
    </row>
    <row r="29" spans="2:8" s="544" customFormat="1" ht="12.75">
      <c r="B29" s="823" t="s">
        <v>40</v>
      </c>
      <c r="C29" s="824"/>
      <c r="D29" s="825"/>
      <c r="E29" s="552">
        <v>99211</v>
      </c>
      <c r="F29" s="548" t="s">
        <v>381</v>
      </c>
      <c r="G29" s="549"/>
      <c r="H29" s="557"/>
    </row>
    <row r="30" spans="2:8" s="544" customFormat="1" ht="12.75">
      <c r="B30" s="823" t="s">
        <v>40</v>
      </c>
      <c r="C30" s="824"/>
      <c r="D30" s="825"/>
      <c r="E30" s="552">
        <v>99212</v>
      </c>
      <c r="F30" s="548" t="s">
        <v>381</v>
      </c>
      <c r="G30" s="549"/>
      <c r="H30" s="557"/>
    </row>
    <row r="31" spans="2:8" s="544" customFormat="1" ht="12.75">
      <c r="B31" s="823" t="s">
        <v>40</v>
      </c>
      <c r="C31" s="824"/>
      <c r="D31" s="825"/>
      <c r="E31" s="552">
        <v>99213</v>
      </c>
      <c r="F31" s="548" t="s">
        <v>381</v>
      </c>
      <c r="G31" s="549"/>
      <c r="H31" s="557"/>
    </row>
    <row r="32" spans="2:8" s="544" customFormat="1" ht="12.75">
      <c r="B32" s="823" t="s">
        <v>40</v>
      </c>
      <c r="C32" s="824"/>
      <c r="D32" s="825"/>
      <c r="E32" s="552">
        <v>99214</v>
      </c>
      <c r="F32" s="548" t="s">
        <v>381</v>
      </c>
      <c r="G32" s="574"/>
      <c r="H32" s="557"/>
    </row>
    <row r="33" spans="2:8" s="544" customFormat="1" ht="12.75">
      <c r="B33" s="823" t="s">
        <v>40</v>
      </c>
      <c r="C33" s="824"/>
      <c r="D33" s="825"/>
      <c r="E33" s="552">
        <v>99215</v>
      </c>
      <c r="F33" s="548" t="s">
        <v>381</v>
      </c>
      <c r="G33" s="574"/>
      <c r="H33" s="557"/>
    </row>
    <row r="34" spans="2:8" s="544" customFormat="1" ht="12.75">
      <c r="B34" s="817" t="s">
        <v>392</v>
      </c>
      <c r="C34" s="818"/>
      <c r="D34" s="819"/>
      <c r="E34" s="552" t="s">
        <v>382</v>
      </c>
      <c r="F34" s="549" t="s">
        <v>383</v>
      </c>
      <c r="G34" s="549"/>
      <c r="H34" s="557"/>
    </row>
    <row r="35" spans="2:8" s="544" customFormat="1" ht="26.25">
      <c r="B35" s="817" t="s">
        <v>396</v>
      </c>
      <c r="C35" s="818"/>
      <c r="D35" s="819"/>
      <c r="E35" s="552" t="s">
        <v>386</v>
      </c>
      <c r="F35" s="550" t="s">
        <v>387</v>
      </c>
      <c r="G35" s="549"/>
      <c r="H35" s="557"/>
    </row>
    <row r="36" spans="2:8" s="544" customFormat="1" ht="26.25">
      <c r="B36" s="817" t="s">
        <v>393</v>
      </c>
      <c r="C36" s="818"/>
      <c r="D36" s="819"/>
      <c r="E36" s="552" t="s">
        <v>384</v>
      </c>
      <c r="F36" s="547" t="s">
        <v>385</v>
      </c>
      <c r="G36" s="550"/>
      <c r="H36" s="557"/>
    </row>
    <row r="37" spans="2:8" s="544" customFormat="1" ht="26.25">
      <c r="B37" s="817" t="s">
        <v>393</v>
      </c>
      <c r="C37" s="818"/>
      <c r="D37" s="819"/>
      <c r="E37" s="552" t="s">
        <v>388</v>
      </c>
      <c r="F37" s="547" t="s">
        <v>389</v>
      </c>
      <c r="G37" s="550"/>
      <c r="H37" s="557"/>
    </row>
    <row r="38" spans="2:8" s="544" customFormat="1" ht="39">
      <c r="B38" s="817" t="s">
        <v>402</v>
      </c>
      <c r="C38" s="818"/>
      <c r="D38" s="819"/>
      <c r="E38" s="552" t="s">
        <v>390</v>
      </c>
      <c r="F38" s="547" t="s">
        <v>391</v>
      </c>
      <c r="G38" s="550"/>
      <c r="H38" s="557"/>
    </row>
    <row r="39" spans="2:8" s="544" customFormat="1" ht="12.75">
      <c r="B39" s="817" t="s">
        <v>398</v>
      </c>
      <c r="C39" s="818"/>
      <c r="D39" s="819"/>
      <c r="E39" s="552"/>
      <c r="F39" s="547"/>
      <c r="G39" s="550"/>
      <c r="H39" s="557"/>
    </row>
    <row r="40" spans="2:8" s="544" customFormat="1" ht="12.75">
      <c r="B40" s="817" t="s">
        <v>398</v>
      </c>
      <c r="C40" s="818"/>
      <c r="D40" s="819"/>
      <c r="E40" s="552"/>
      <c r="F40" s="550"/>
      <c r="G40" s="550"/>
      <c r="H40" s="557"/>
    </row>
    <row r="41" spans="2:8" s="544" customFormat="1" ht="12.75">
      <c r="B41" s="817" t="s">
        <v>398</v>
      </c>
      <c r="C41" s="818"/>
      <c r="D41" s="819"/>
      <c r="E41" s="552"/>
      <c r="F41" s="546"/>
      <c r="G41" s="555"/>
      <c r="H41" s="557"/>
    </row>
    <row r="42" spans="2:8" s="544" customFormat="1" ht="12.75">
      <c r="B42" s="817" t="s">
        <v>398</v>
      </c>
      <c r="C42" s="818"/>
      <c r="D42" s="819"/>
      <c r="E42" s="552"/>
      <c r="F42" s="546"/>
      <c r="G42" s="555"/>
      <c r="H42" s="557"/>
    </row>
    <row r="43" spans="2:8" s="544" customFormat="1" ht="12.75">
      <c r="B43" s="817" t="s">
        <v>398</v>
      </c>
      <c r="C43" s="818"/>
      <c r="D43" s="819"/>
      <c r="E43" s="560"/>
      <c r="F43" s="546"/>
      <c r="G43" s="555"/>
      <c r="H43" s="557"/>
    </row>
    <row r="44" spans="2:8" s="544" customFormat="1" ht="12.75">
      <c r="B44" s="817" t="s">
        <v>398</v>
      </c>
      <c r="C44" s="818"/>
      <c r="D44" s="819"/>
      <c r="E44" s="562"/>
      <c r="F44" s="561"/>
      <c r="G44" s="555"/>
      <c r="H44" s="557"/>
    </row>
    <row r="45" spans="2:8" s="544" customFormat="1" ht="13.5" thickBot="1">
      <c r="B45" s="820" t="s">
        <v>398</v>
      </c>
      <c r="C45" s="821"/>
      <c r="D45" s="822"/>
      <c r="E45" s="553"/>
      <c r="F45" s="551"/>
      <c r="G45" s="551"/>
      <c r="H45" s="558"/>
    </row>
    <row r="46" ht="12.75">
      <c r="B46" s="554"/>
    </row>
    <row r="47" ht="12.75">
      <c r="A47" s="471"/>
    </row>
    <row r="48" ht="12.75">
      <c r="A48" s="472"/>
    </row>
    <row r="49" ht="12.75">
      <c r="A49" s="472"/>
    </row>
    <row r="51" ht="12.75">
      <c r="C51" s="526"/>
    </row>
    <row r="52" ht="12.75">
      <c r="C52" s="526"/>
    </row>
    <row r="53" spans="2:3" ht="12.75">
      <c r="B53" s="526"/>
      <c r="C53" s="526"/>
    </row>
    <row r="54" spans="1:3" ht="12.75">
      <c r="A54" s="526"/>
      <c r="B54" s="526"/>
      <c r="C54" s="526"/>
    </row>
    <row r="55" spans="1:3" ht="12.75">
      <c r="A55" s="526"/>
      <c r="B55" s="526"/>
      <c r="C55" s="526"/>
    </row>
    <row r="56" spans="1:3" ht="12.75">
      <c r="A56" s="526"/>
      <c r="B56" s="526"/>
      <c r="C56" s="526"/>
    </row>
    <row r="57" spans="1:3" ht="12.75">
      <c r="A57" s="526"/>
      <c r="B57" s="526"/>
      <c r="C57" s="526"/>
    </row>
    <row r="58" spans="1:3" ht="12.75">
      <c r="A58" s="526"/>
      <c r="B58" s="526"/>
      <c r="C58" s="526"/>
    </row>
    <row r="59" spans="1:3" ht="12.75">
      <c r="A59" s="526"/>
      <c r="B59" s="526"/>
      <c r="C59" s="526"/>
    </row>
    <row r="60" spans="1:3" ht="12.75">
      <c r="A60" s="526"/>
      <c r="B60" s="541"/>
      <c r="C60" s="526"/>
    </row>
    <row r="61" spans="1:3" ht="12.75">
      <c r="A61" s="526"/>
      <c r="B61" s="541"/>
      <c r="C61" s="526"/>
    </row>
    <row r="62" spans="1:3" ht="12.75">
      <c r="A62" s="526"/>
      <c r="B62" s="541"/>
      <c r="C62" s="526"/>
    </row>
    <row r="63" spans="1:3" ht="12.75">
      <c r="A63" s="526"/>
      <c r="B63" s="541"/>
      <c r="C63" s="526"/>
    </row>
    <row r="64" spans="1:3" ht="12.75">
      <c r="A64" s="526"/>
      <c r="B64" s="541"/>
      <c r="C64" s="526"/>
    </row>
    <row r="65" spans="1:3" ht="12.75">
      <c r="A65" s="526"/>
      <c r="B65" s="541"/>
      <c r="C65" s="526"/>
    </row>
    <row r="66" spans="1:3" ht="12.75">
      <c r="A66" s="526"/>
      <c r="B66" s="541"/>
      <c r="C66" s="526"/>
    </row>
    <row r="67" spans="1:3" ht="12.75">
      <c r="A67" s="526"/>
      <c r="B67" s="541"/>
      <c r="C67" s="526"/>
    </row>
    <row r="68" spans="1:3" ht="12.75">
      <c r="A68" s="526"/>
      <c r="B68" s="541"/>
      <c r="C68" s="526"/>
    </row>
    <row r="69" spans="1:3" ht="12.75">
      <c r="A69" s="526"/>
      <c r="B69" s="541"/>
      <c r="C69" s="526"/>
    </row>
    <row r="70" spans="1:3" ht="12.75">
      <c r="A70" s="526"/>
      <c r="B70" s="541"/>
      <c r="C70" s="526"/>
    </row>
    <row r="71" spans="1:3" ht="12.75">
      <c r="A71" s="526"/>
      <c r="B71" s="541"/>
      <c r="C71" s="526"/>
    </row>
    <row r="72" spans="1:3" ht="12.75">
      <c r="A72" s="526"/>
      <c r="B72" s="526"/>
      <c r="C72" s="526"/>
    </row>
    <row r="73" spans="1:3" ht="12.75">
      <c r="A73" s="526"/>
      <c r="B73" s="526"/>
      <c r="C73" s="526"/>
    </row>
    <row r="74" spans="1:3" ht="12.75">
      <c r="A74" s="526"/>
      <c r="B74" s="526"/>
      <c r="C74" s="526"/>
    </row>
    <row r="75" spans="1:3" ht="12.75">
      <c r="A75" s="526"/>
      <c r="B75" s="526"/>
      <c r="C75" s="526"/>
    </row>
    <row r="76" spans="1:3" ht="12.75">
      <c r="A76" s="526"/>
      <c r="B76" s="526"/>
      <c r="C76" s="526"/>
    </row>
    <row r="77" spans="1:3" ht="12.75">
      <c r="A77" s="526"/>
      <c r="C77" s="526"/>
    </row>
    <row r="78" ht="12.75">
      <c r="C78" s="526"/>
    </row>
    <row r="79" ht="12.75">
      <c r="C79" s="526"/>
    </row>
    <row r="80" ht="12.75">
      <c r="C80" s="526"/>
    </row>
    <row r="81" ht="12.75">
      <c r="C81" s="526"/>
    </row>
    <row r="82" spans="2:3" ht="12.75">
      <c r="B82" s="526"/>
      <c r="C82" s="526"/>
    </row>
  </sheetData>
  <sheetProtection/>
  <mergeCells count="37">
    <mergeCell ref="B17:D17"/>
    <mergeCell ref="B18:D18"/>
    <mergeCell ref="B19:D19"/>
    <mergeCell ref="B20:D20"/>
    <mergeCell ref="B21:D21"/>
    <mergeCell ref="B22:D22"/>
    <mergeCell ref="B23:D23"/>
    <mergeCell ref="B24:D24"/>
    <mergeCell ref="B25:D25"/>
    <mergeCell ref="B26:D26"/>
    <mergeCell ref="B27:D27"/>
    <mergeCell ref="B28:D28"/>
    <mergeCell ref="B38:D38"/>
    <mergeCell ref="B39:D39"/>
    <mergeCell ref="B40:D40"/>
    <mergeCell ref="B29:D29"/>
    <mergeCell ref="B30:D30"/>
    <mergeCell ref="B31:D31"/>
    <mergeCell ref="B32:D32"/>
    <mergeCell ref="B33:D33"/>
    <mergeCell ref="B34:D34"/>
    <mergeCell ref="B41:D41"/>
    <mergeCell ref="B42:D42"/>
    <mergeCell ref="B43:D43"/>
    <mergeCell ref="B44:D44"/>
    <mergeCell ref="B45:D45"/>
    <mergeCell ref="B15:D15"/>
    <mergeCell ref="B16:D16"/>
    <mergeCell ref="B35:D35"/>
    <mergeCell ref="B36:D36"/>
    <mergeCell ref="B37:D37"/>
    <mergeCell ref="B2:H2"/>
    <mergeCell ref="B3:H3"/>
    <mergeCell ref="B4:H4"/>
    <mergeCell ref="B5:H5"/>
    <mergeCell ref="C11:F11"/>
    <mergeCell ref="B12:H12"/>
  </mergeCells>
  <printOptions/>
  <pageMargins left="0.7" right="0.7" top="0.75" bottom="0.75" header="0.3" footer="0.3"/>
  <pageSetup fitToHeight="1" fitToWidth="1" horizontalDpi="600" verticalDpi="600" orientation="portrait" scale="88" r:id="rId1"/>
  <headerFooter>
    <oddFooter>&amp;L&amp;A&amp;RPage 18</oddFooter>
  </headerFooter>
</worksheet>
</file>

<file path=xl/worksheets/sheet2.xml><?xml version="1.0" encoding="utf-8"?>
<worksheet xmlns="http://schemas.openxmlformats.org/spreadsheetml/2006/main" xmlns:r="http://schemas.openxmlformats.org/officeDocument/2006/relationships">
  <dimension ref="A2:M73"/>
  <sheetViews>
    <sheetView workbookViewId="0" topLeftCell="A1">
      <selection activeCell="C1" sqref="C1"/>
    </sheetView>
  </sheetViews>
  <sheetFormatPr defaultColWidth="9.7109375" defaultRowHeight="12.75"/>
  <cols>
    <col min="1" max="1" width="1.1484375" style="98" customWidth="1"/>
    <col min="2" max="2" width="5.140625" style="98" customWidth="1"/>
    <col min="3" max="3" width="13.00390625" style="98" customWidth="1"/>
    <col min="4" max="4" width="8.00390625" style="98" customWidth="1"/>
    <col min="5" max="5" width="11.57421875" style="98" bestFit="1" customWidth="1"/>
    <col min="6" max="6" width="10.8515625" style="98" customWidth="1"/>
    <col min="7" max="7" width="5.140625" style="98" customWidth="1"/>
    <col min="8" max="8" width="11.421875" style="98" customWidth="1"/>
    <col min="9" max="9" width="15.7109375" style="98" customWidth="1"/>
    <col min="10" max="10" width="9.7109375" style="98" customWidth="1"/>
    <col min="11" max="11" width="13.00390625" style="98" customWidth="1"/>
    <col min="12" max="12" width="14.00390625" style="98" bestFit="1" customWidth="1"/>
    <col min="13" max="13" width="7.421875" style="98" customWidth="1"/>
    <col min="14" max="16384" width="9.7109375" style="98" customWidth="1"/>
  </cols>
  <sheetData>
    <row r="2" spans="2:13" ht="15" customHeight="1">
      <c r="B2" s="642" t="s">
        <v>43</v>
      </c>
      <c r="C2" s="642"/>
      <c r="D2" s="642"/>
      <c r="E2" s="642"/>
      <c r="F2" s="642"/>
      <c r="G2" s="642"/>
      <c r="H2" s="642"/>
      <c r="I2" s="642"/>
      <c r="J2" s="642"/>
      <c r="K2" s="642"/>
      <c r="L2" s="642"/>
      <c r="M2" s="642"/>
    </row>
    <row r="3" spans="2:13" ht="15" customHeight="1">
      <c r="B3" s="642" t="s">
        <v>44</v>
      </c>
      <c r="C3" s="642"/>
      <c r="D3" s="642"/>
      <c r="E3" s="642"/>
      <c r="F3" s="642"/>
      <c r="G3" s="642"/>
      <c r="H3" s="642"/>
      <c r="I3" s="642"/>
      <c r="J3" s="642"/>
      <c r="K3" s="642"/>
      <c r="L3" s="642"/>
      <c r="M3" s="642"/>
    </row>
    <row r="4" spans="2:13" ht="15" customHeight="1">
      <c r="B4" s="642" t="s">
        <v>45</v>
      </c>
      <c r="C4" s="642"/>
      <c r="D4" s="642"/>
      <c r="E4" s="642"/>
      <c r="F4" s="642"/>
      <c r="G4" s="642"/>
      <c r="H4" s="642"/>
      <c r="I4" s="642"/>
      <c r="J4" s="642"/>
      <c r="K4" s="642"/>
      <c r="L4" s="642"/>
      <c r="M4" s="642"/>
    </row>
    <row r="5" spans="2:13" ht="15" customHeight="1">
      <c r="B5" s="642" t="s">
        <v>344</v>
      </c>
      <c r="C5" s="642"/>
      <c r="D5" s="642"/>
      <c r="E5" s="642"/>
      <c r="F5" s="642"/>
      <c r="G5" s="642"/>
      <c r="H5" s="642"/>
      <c r="I5" s="642"/>
      <c r="J5" s="642"/>
      <c r="K5" s="642"/>
      <c r="L5" s="642"/>
      <c r="M5" s="642"/>
    </row>
    <row r="6" spans="4:10" ht="13.5" thickBot="1">
      <c r="D6" s="166"/>
      <c r="E6" s="166"/>
      <c r="F6" s="166"/>
      <c r="G6" s="166"/>
      <c r="H6" s="166"/>
      <c r="I6" s="166"/>
      <c r="J6" s="166"/>
    </row>
    <row r="7" spans="2:13" ht="27.75" customHeight="1">
      <c r="B7" s="167"/>
      <c r="C7" s="532" t="s">
        <v>49</v>
      </c>
      <c r="D7" s="168" t="s">
        <v>6</v>
      </c>
      <c r="E7" s="169">
        <f>'P1 Info &amp; Certification'!L23</f>
        <v>0</v>
      </c>
      <c r="F7" s="170"/>
      <c r="G7" s="168" t="s">
        <v>7</v>
      </c>
      <c r="H7" s="169">
        <f>'P1 Info &amp; Certification'!N23</f>
        <v>0</v>
      </c>
      <c r="I7" s="169"/>
      <c r="J7" s="111"/>
      <c r="K7" s="170"/>
      <c r="L7" s="170"/>
      <c r="M7" s="171"/>
    </row>
    <row r="8" spans="2:13" ht="12.75">
      <c r="B8" s="172"/>
      <c r="C8" s="118"/>
      <c r="D8" s="173"/>
      <c r="E8" s="173"/>
      <c r="F8" s="173"/>
      <c r="G8" s="173"/>
      <c r="H8" s="173"/>
      <c r="I8" s="173"/>
      <c r="J8" s="173"/>
      <c r="K8" s="173"/>
      <c r="L8" s="173"/>
      <c r="M8" s="174"/>
    </row>
    <row r="9" spans="2:13" ht="26.25" customHeight="1" thickBot="1">
      <c r="B9" s="175"/>
      <c r="C9" s="108" t="s">
        <v>334</v>
      </c>
      <c r="D9" s="176">
        <f>'P1 Info &amp; Certification'!E15</f>
        <v>0</v>
      </c>
      <c r="E9" s="176"/>
      <c r="F9" s="176"/>
      <c r="G9" s="176"/>
      <c r="H9" s="176"/>
      <c r="I9" s="176"/>
      <c r="J9" s="177"/>
      <c r="K9" s="177"/>
      <c r="L9" s="177"/>
      <c r="M9" s="178"/>
    </row>
    <row r="10" spans="2:10" ht="15.75" customHeight="1" thickBot="1">
      <c r="B10" s="173"/>
      <c r="C10" s="636"/>
      <c r="D10" s="636"/>
      <c r="E10" s="636"/>
      <c r="F10" s="636"/>
      <c r="G10" s="636"/>
      <c r="H10" s="636"/>
      <c r="I10" s="636"/>
      <c r="J10" s="173"/>
    </row>
    <row r="11" spans="2:13" ht="92.25" customHeight="1" thickBot="1">
      <c r="B11" s="179" t="s">
        <v>51</v>
      </c>
      <c r="C11" s="650" t="s">
        <v>362</v>
      </c>
      <c r="D11" s="651"/>
      <c r="E11" s="651"/>
      <c r="F11" s="651"/>
      <c r="G11" s="651"/>
      <c r="H11" s="651"/>
      <c r="I11" s="651"/>
      <c r="J11" s="651"/>
      <c r="K11" s="651"/>
      <c r="L11" s="651"/>
      <c r="M11" s="652"/>
    </row>
    <row r="12" spans="1:13" s="97" customFormat="1" ht="42.75" customHeight="1">
      <c r="A12" s="98"/>
      <c r="B12" s="634" t="s">
        <v>32</v>
      </c>
      <c r="C12" s="635"/>
      <c r="D12" s="631"/>
      <c r="E12" s="630" t="s">
        <v>52</v>
      </c>
      <c r="F12" s="631"/>
      <c r="G12" s="632" t="s">
        <v>349</v>
      </c>
      <c r="H12" s="633"/>
      <c r="I12" s="521" t="s">
        <v>358</v>
      </c>
      <c r="J12" s="628" t="s">
        <v>346</v>
      </c>
      <c r="K12" s="629" t="s">
        <v>347</v>
      </c>
      <c r="L12" s="628" t="s">
        <v>348</v>
      </c>
      <c r="M12" s="641"/>
    </row>
    <row r="13" spans="1:13" ht="28.5" customHeight="1">
      <c r="A13" s="97"/>
      <c r="B13" s="625"/>
      <c r="C13" s="626"/>
      <c r="D13" s="626"/>
      <c r="E13" s="627"/>
      <c r="F13" s="627"/>
      <c r="G13" s="627"/>
      <c r="H13" s="627"/>
      <c r="I13" s="520"/>
      <c r="J13" s="639"/>
      <c r="K13" s="639"/>
      <c r="L13" s="639"/>
      <c r="M13" s="639"/>
    </row>
    <row r="14" spans="1:13" ht="28.5" customHeight="1">
      <c r="A14" s="97"/>
      <c r="B14" s="625"/>
      <c r="C14" s="626"/>
      <c r="D14" s="626"/>
      <c r="E14" s="627"/>
      <c r="F14" s="627"/>
      <c r="G14" s="627"/>
      <c r="H14" s="627"/>
      <c r="I14" s="520"/>
      <c r="J14" s="627"/>
      <c r="K14" s="627"/>
      <c r="L14" s="639"/>
      <c r="M14" s="639"/>
    </row>
    <row r="15" spans="2:13" ht="28.5" customHeight="1">
      <c r="B15" s="625"/>
      <c r="C15" s="626"/>
      <c r="D15" s="626"/>
      <c r="E15" s="627"/>
      <c r="F15" s="627"/>
      <c r="G15" s="627"/>
      <c r="H15" s="627"/>
      <c r="I15" s="520"/>
      <c r="J15" s="627"/>
      <c r="K15" s="627"/>
      <c r="L15" s="639"/>
      <c r="M15" s="639"/>
    </row>
    <row r="16" spans="2:13" ht="28.5" customHeight="1">
      <c r="B16" s="625"/>
      <c r="C16" s="626"/>
      <c r="D16" s="626"/>
      <c r="E16" s="627"/>
      <c r="F16" s="627"/>
      <c r="G16" s="627"/>
      <c r="H16" s="627"/>
      <c r="I16" s="520"/>
      <c r="J16" s="627"/>
      <c r="K16" s="627"/>
      <c r="L16" s="639"/>
      <c r="M16" s="639"/>
    </row>
    <row r="17" spans="2:13" ht="28.5" customHeight="1">
      <c r="B17" s="625"/>
      <c r="C17" s="626"/>
      <c r="D17" s="626"/>
      <c r="E17" s="627"/>
      <c r="F17" s="627"/>
      <c r="G17" s="627"/>
      <c r="H17" s="627"/>
      <c r="I17" s="520"/>
      <c r="J17" s="627"/>
      <c r="K17" s="627"/>
      <c r="L17" s="639"/>
      <c r="M17" s="639"/>
    </row>
    <row r="18" spans="2:13" ht="28.5" customHeight="1">
      <c r="B18" s="625"/>
      <c r="C18" s="626"/>
      <c r="D18" s="626"/>
      <c r="E18" s="627"/>
      <c r="F18" s="627"/>
      <c r="G18" s="627"/>
      <c r="H18" s="627"/>
      <c r="I18" s="520"/>
      <c r="J18" s="627"/>
      <c r="K18" s="627"/>
      <c r="L18" s="639"/>
      <c r="M18" s="639"/>
    </row>
    <row r="19" spans="2:13" ht="28.5" customHeight="1">
      <c r="B19" s="625"/>
      <c r="C19" s="626"/>
      <c r="D19" s="626"/>
      <c r="E19" s="627"/>
      <c r="F19" s="627"/>
      <c r="G19" s="627"/>
      <c r="H19" s="627"/>
      <c r="I19" s="520"/>
      <c r="J19" s="627"/>
      <c r="K19" s="627"/>
      <c r="L19" s="639"/>
      <c r="M19" s="639"/>
    </row>
    <row r="20" spans="2:13" ht="28.5" customHeight="1">
      <c r="B20" s="625"/>
      <c r="C20" s="626"/>
      <c r="D20" s="626"/>
      <c r="E20" s="627"/>
      <c r="F20" s="627"/>
      <c r="G20" s="627"/>
      <c r="H20" s="627"/>
      <c r="I20" s="520"/>
      <c r="J20" s="627"/>
      <c r="K20" s="627"/>
      <c r="L20" s="639"/>
      <c r="M20" s="639"/>
    </row>
    <row r="21" spans="2:13" ht="28.5" customHeight="1">
      <c r="B21" s="625"/>
      <c r="C21" s="626"/>
      <c r="D21" s="626"/>
      <c r="E21" s="627"/>
      <c r="F21" s="627"/>
      <c r="G21" s="627"/>
      <c r="H21" s="627"/>
      <c r="I21" s="520"/>
      <c r="J21" s="627"/>
      <c r="K21" s="627"/>
      <c r="L21" s="639"/>
      <c r="M21" s="639"/>
    </row>
    <row r="22" spans="2:13" ht="28.5" customHeight="1">
      <c r="B22" s="625"/>
      <c r="C22" s="626"/>
      <c r="D22" s="626"/>
      <c r="E22" s="627"/>
      <c r="F22" s="627"/>
      <c r="G22" s="627"/>
      <c r="H22" s="627"/>
      <c r="I22" s="520"/>
      <c r="J22" s="627"/>
      <c r="K22" s="627"/>
      <c r="L22" s="639"/>
      <c r="M22" s="639"/>
    </row>
    <row r="23" spans="2:13" ht="28.5" customHeight="1">
      <c r="B23" s="625"/>
      <c r="C23" s="626"/>
      <c r="D23" s="626"/>
      <c r="E23" s="627"/>
      <c r="F23" s="627"/>
      <c r="G23" s="627"/>
      <c r="H23" s="627"/>
      <c r="I23" s="520"/>
      <c r="J23" s="627"/>
      <c r="K23" s="627"/>
      <c r="L23" s="639"/>
      <c r="M23" s="639"/>
    </row>
    <row r="24" spans="2:13" ht="28.5" customHeight="1">
      <c r="B24" s="625"/>
      <c r="C24" s="626"/>
      <c r="D24" s="626"/>
      <c r="E24" s="627"/>
      <c r="F24" s="627"/>
      <c r="G24" s="627"/>
      <c r="H24" s="627"/>
      <c r="I24" s="520"/>
      <c r="J24" s="627"/>
      <c r="K24" s="627"/>
      <c r="L24" s="639"/>
      <c r="M24" s="639"/>
    </row>
    <row r="25" spans="2:13" ht="28.5" customHeight="1">
      <c r="B25" s="625"/>
      <c r="C25" s="626"/>
      <c r="D25" s="626"/>
      <c r="E25" s="627"/>
      <c r="F25" s="627"/>
      <c r="G25" s="627"/>
      <c r="H25" s="627"/>
      <c r="I25" s="520"/>
      <c r="J25" s="627"/>
      <c r="K25" s="627"/>
      <c r="L25" s="639"/>
      <c r="M25" s="639"/>
    </row>
    <row r="26" spans="2:13" ht="28.5" customHeight="1">
      <c r="B26" s="625"/>
      <c r="C26" s="626"/>
      <c r="D26" s="626"/>
      <c r="E26" s="627"/>
      <c r="F26" s="627"/>
      <c r="G26" s="627"/>
      <c r="H26" s="627"/>
      <c r="I26" s="520"/>
      <c r="J26" s="627"/>
      <c r="K26" s="627"/>
      <c r="L26" s="639"/>
      <c r="M26" s="639"/>
    </row>
    <row r="27" spans="2:13" ht="28.5" customHeight="1">
      <c r="B27" s="625"/>
      <c r="C27" s="626"/>
      <c r="D27" s="626"/>
      <c r="E27" s="627"/>
      <c r="F27" s="627"/>
      <c r="G27" s="627"/>
      <c r="H27" s="627"/>
      <c r="I27" s="520"/>
      <c r="J27" s="627"/>
      <c r="K27" s="627"/>
      <c r="L27" s="639"/>
      <c r="M27" s="639"/>
    </row>
    <row r="28" spans="2:13" ht="28.5" customHeight="1">
      <c r="B28" s="625"/>
      <c r="C28" s="626"/>
      <c r="D28" s="626"/>
      <c r="E28" s="627"/>
      <c r="F28" s="627"/>
      <c r="G28" s="627"/>
      <c r="H28" s="627"/>
      <c r="I28" s="520"/>
      <c r="J28" s="627"/>
      <c r="K28" s="627"/>
      <c r="L28" s="639"/>
      <c r="M28" s="639"/>
    </row>
    <row r="29" spans="2:13" ht="28.5" customHeight="1">
      <c r="B29" s="625"/>
      <c r="C29" s="626"/>
      <c r="D29" s="626"/>
      <c r="E29" s="627"/>
      <c r="F29" s="627"/>
      <c r="G29" s="627"/>
      <c r="H29" s="627"/>
      <c r="I29" s="520"/>
      <c r="J29" s="627"/>
      <c r="K29" s="627"/>
      <c r="L29" s="639"/>
      <c r="M29" s="639"/>
    </row>
    <row r="30" spans="2:13" ht="28.5" customHeight="1">
      <c r="B30" s="625"/>
      <c r="C30" s="626"/>
      <c r="D30" s="626"/>
      <c r="E30" s="627"/>
      <c r="F30" s="627"/>
      <c r="G30" s="627"/>
      <c r="H30" s="627"/>
      <c r="I30" s="520"/>
      <c r="J30" s="627"/>
      <c r="K30" s="627"/>
      <c r="L30" s="639"/>
      <c r="M30" s="639"/>
    </row>
    <row r="31" spans="2:13" ht="28.5" customHeight="1">
      <c r="B31" s="625"/>
      <c r="C31" s="626"/>
      <c r="D31" s="626"/>
      <c r="E31" s="627"/>
      <c r="F31" s="627"/>
      <c r="G31" s="627"/>
      <c r="H31" s="627"/>
      <c r="I31" s="520"/>
      <c r="J31" s="627"/>
      <c r="K31" s="627"/>
      <c r="L31" s="639"/>
      <c r="M31" s="639"/>
    </row>
    <row r="32" spans="2:13" ht="28.5" customHeight="1" thickBot="1">
      <c r="B32" s="637"/>
      <c r="C32" s="638"/>
      <c r="D32" s="638"/>
      <c r="E32" s="640"/>
      <c r="F32" s="640"/>
      <c r="G32" s="640"/>
      <c r="H32" s="640"/>
      <c r="I32" s="528"/>
      <c r="J32" s="640"/>
      <c r="K32" s="640"/>
      <c r="L32" s="649"/>
      <c r="M32" s="649"/>
    </row>
    <row r="33" spans="2:13" ht="30" customHeight="1" thickBot="1">
      <c r="B33" s="180" t="s">
        <v>151</v>
      </c>
      <c r="C33" s="527" t="s">
        <v>363</v>
      </c>
      <c r="D33" s="527"/>
      <c r="E33" s="527"/>
      <c r="F33" s="527"/>
      <c r="G33" s="527"/>
      <c r="H33" s="527"/>
      <c r="I33" s="527"/>
      <c r="J33" s="529"/>
      <c r="K33" s="529"/>
      <c r="L33" s="529"/>
      <c r="M33" s="530"/>
    </row>
    <row r="34" spans="2:13" ht="15" thickBot="1">
      <c r="B34" s="646" t="s">
        <v>365</v>
      </c>
      <c r="C34" s="647"/>
      <c r="D34" s="647"/>
      <c r="E34" s="647"/>
      <c r="F34" s="647"/>
      <c r="G34" s="647"/>
      <c r="H34" s="647"/>
      <c r="I34" s="647"/>
      <c r="J34" s="647"/>
      <c r="K34" s="647"/>
      <c r="L34" s="647"/>
      <c r="M34" s="648"/>
    </row>
    <row r="35" spans="2:13" ht="51" customHeight="1" thickBot="1">
      <c r="B35" s="643" t="s">
        <v>277</v>
      </c>
      <c r="C35" s="644"/>
      <c r="D35" s="644"/>
      <c r="E35" s="644"/>
      <c r="F35" s="644"/>
      <c r="G35" s="644"/>
      <c r="H35" s="644"/>
      <c r="I35" s="644"/>
      <c r="J35" s="644"/>
      <c r="K35" s="644"/>
      <c r="L35" s="644"/>
      <c r="M35" s="645"/>
    </row>
    <row r="36" spans="2:9" ht="12.75">
      <c r="B36" s="173"/>
      <c r="C36" s="173"/>
      <c r="D36" s="173"/>
      <c r="E36" s="173"/>
      <c r="F36" s="173"/>
      <c r="G36" s="173"/>
      <c r="H36" s="173"/>
      <c r="I36" s="173"/>
    </row>
    <row r="37" ht="12.75">
      <c r="A37" s="471"/>
    </row>
    <row r="38" ht="12.75">
      <c r="A38" s="472"/>
    </row>
    <row r="39" ht="12.75">
      <c r="A39" s="472"/>
    </row>
    <row r="42" ht="12.75">
      <c r="C42" s="526"/>
    </row>
    <row r="43" ht="12.75">
      <c r="C43" s="526"/>
    </row>
    <row r="44" spans="1:3" ht="12.75">
      <c r="A44" s="526"/>
      <c r="B44" s="526"/>
      <c r="C44" s="526"/>
    </row>
    <row r="45" spans="1:3" ht="12.75">
      <c r="A45" s="526"/>
      <c r="B45" s="526"/>
      <c r="C45" s="526"/>
    </row>
    <row r="46" spans="1:3" ht="12.75">
      <c r="A46" s="526"/>
      <c r="B46" s="526"/>
      <c r="C46" s="526"/>
    </row>
    <row r="47" spans="1:3" ht="12.75">
      <c r="A47" s="526"/>
      <c r="B47" s="526"/>
      <c r="C47" s="526"/>
    </row>
    <row r="48" spans="1:3" ht="12.75">
      <c r="A48" s="526"/>
      <c r="B48" s="526"/>
      <c r="C48" s="526"/>
    </row>
    <row r="49" spans="1:3" ht="12.75">
      <c r="A49" s="526"/>
      <c r="B49" s="526"/>
      <c r="C49" s="526"/>
    </row>
    <row r="50" spans="1:3" ht="12.75">
      <c r="A50" s="526"/>
      <c r="B50" s="526"/>
      <c r="C50" s="526"/>
    </row>
    <row r="51" spans="1:3" ht="12.75">
      <c r="A51" s="526"/>
      <c r="B51" s="541"/>
      <c r="C51" s="526"/>
    </row>
    <row r="52" spans="1:3" ht="12.75">
      <c r="A52" s="526"/>
      <c r="B52" s="541"/>
      <c r="C52" s="526"/>
    </row>
    <row r="53" spans="1:3" ht="12.75">
      <c r="A53" s="526"/>
      <c r="B53" s="541"/>
      <c r="C53" s="526"/>
    </row>
    <row r="54" spans="1:3" ht="12.75">
      <c r="A54" s="526"/>
      <c r="B54" s="541"/>
      <c r="C54" s="526"/>
    </row>
    <row r="55" spans="1:3" ht="12.75">
      <c r="A55" s="526"/>
      <c r="B55" s="541"/>
      <c r="C55" s="526"/>
    </row>
    <row r="56" spans="1:3" ht="12.75">
      <c r="A56" s="526"/>
      <c r="B56" s="541" t="s">
        <v>277</v>
      </c>
      <c r="C56" s="526"/>
    </row>
    <row r="57" spans="1:3" ht="12.75">
      <c r="A57" s="526"/>
      <c r="B57" s="541" t="s">
        <v>364</v>
      </c>
      <c r="C57" s="526"/>
    </row>
    <row r="58" spans="1:3" ht="12.75">
      <c r="A58" s="526"/>
      <c r="B58" s="541" t="s">
        <v>368</v>
      </c>
      <c r="C58" s="526"/>
    </row>
    <row r="59" spans="1:3" ht="12.75">
      <c r="A59" s="526"/>
      <c r="B59" s="541" t="s">
        <v>361</v>
      </c>
      <c r="C59" s="526"/>
    </row>
    <row r="60" spans="1:3" ht="12.75">
      <c r="A60" s="526"/>
      <c r="B60" s="541" t="s">
        <v>360</v>
      </c>
      <c r="C60" s="526"/>
    </row>
    <row r="61" spans="1:3" ht="12.75">
      <c r="A61" s="526"/>
      <c r="B61" s="541"/>
      <c r="C61" s="526"/>
    </row>
    <row r="62" spans="1:3" ht="12.75">
      <c r="A62" s="526"/>
      <c r="B62" s="541"/>
      <c r="C62" s="526"/>
    </row>
    <row r="63" spans="1:3" ht="12.75">
      <c r="A63" s="526"/>
      <c r="B63" s="526"/>
      <c r="C63" s="526"/>
    </row>
    <row r="64" spans="1:3" ht="12.75">
      <c r="A64" s="526"/>
      <c r="B64" s="526"/>
      <c r="C64" s="526"/>
    </row>
    <row r="65" spans="1:3" ht="12.75">
      <c r="A65" s="526"/>
      <c r="B65" s="526"/>
      <c r="C65" s="526"/>
    </row>
    <row r="66" spans="1:3" ht="12.75">
      <c r="A66" s="526"/>
      <c r="B66" s="526"/>
      <c r="C66" s="526"/>
    </row>
    <row r="67" spans="1:3" ht="12.75">
      <c r="A67" s="526"/>
      <c r="B67" s="526"/>
      <c r="C67" s="526"/>
    </row>
    <row r="68" ht="12.75">
      <c r="C68" s="526"/>
    </row>
    <row r="69" ht="12.75">
      <c r="C69" s="526"/>
    </row>
    <row r="70" ht="12.75">
      <c r="C70" s="526"/>
    </row>
    <row r="71" ht="12.75">
      <c r="C71" s="526"/>
    </row>
    <row r="72" ht="12.75">
      <c r="C72" s="526"/>
    </row>
    <row r="73" spans="2:3" ht="12.75">
      <c r="B73" s="526"/>
      <c r="C73" s="526"/>
    </row>
  </sheetData>
  <sheetProtection/>
  <mergeCells count="113">
    <mergeCell ref="C11:M11"/>
    <mergeCell ref="L28:M28"/>
    <mergeCell ref="L29:M29"/>
    <mergeCell ref="L30:M30"/>
    <mergeCell ref="L31:M31"/>
    <mergeCell ref="J30:K30"/>
    <mergeCell ref="J31:K31"/>
    <mergeCell ref="L21:M21"/>
    <mergeCell ref="L22:M22"/>
    <mergeCell ref="L23:M23"/>
    <mergeCell ref="B35:M35"/>
    <mergeCell ref="B34:M34"/>
    <mergeCell ref="L32:M32"/>
    <mergeCell ref="L27:M27"/>
    <mergeCell ref="L18:M18"/>
    <mergeCell ref="J24:K24"/>
    <mergeCell ref="J28:K28"/>
    <mergeCell ref="J32:K32"/>
    <mergeCell ref="J22:K22"/>
    <mergeCell ref="J23:K23"/>
    <mergeCell ref="B2:M2"/>
    <mergeCell ref="B3:M3"/>
    <mergeCell ref="B4:M4"/>
    <mergeCell ref="B5:M5"/>
    <mergeCell ref="L26:M26"/>
    <mergeCell ref="L19:M19"/>
    <mergeCell ref="L20:M20"/>
    <mergeCell ref="L24:M24"/>
    <mergeCell ref="L25:M25"/>
    <mergeCell ref="L13:M13"/>
    <mergeCell ref="L12:M12"/>
    <mergeCell ref="L14:M14"/>
    <mergeCell ref="L15:M15"/>
    <mergeCell ref="L16:M16"/>
    <mergeCell ref="L17:M17"/>
    <mergeCell ref="J29:K29"/>
    <mergeCell ref="J18:K18"/>
    <mergeCell ref="J19:K19"/>
    <mergeCell ref="J20:K20"/>
    <mergeCell ref="J21:K21"/>
    <mergeCell ref="J25:K25"/>
    <mergeCell ref="J26:K26"/>
    <mergeCell ref="J27:K27"/>
    <mergeCell ref="E27:F27"/>
    <mergeCell ref="G27:H27"/>
    <mergeCell ref="E32:F32"/>
    <mergeCell ref="E28:F28"/>
    <mergeCell ref="G32:H32"/>
    <mergeCell ref="J13:K13"/>
    <mergeCell ref="J14:K14"/>
    <mergeCell ref="J15:K15"/>
    <mergeCell ref="J16:K16"/>
    <mergeCell ref="J17:K17"/>
    <mergeCell ref="B31:D31"/>
    <mergeCell ref="E13:F13"/>
    <mergeCell ref="G15:H15"/>
    <mergeCell ref="B18:D18"/>
    <mergeCell ref="B19:D19"/>
    <mergeCell ref="B32:D32"/>
    <mergeCell ref="B14:D14"/>
    <mergeCell ref="G26:H26"/>
    <mergeCell ref="E31:F31"/>
    <mergeCell ref="G31:H31"/>
    <mergeCell ref="E29:F29"/>
    <mergeCell ref="G29:H29"/>
    <mergeCell ref="E30:F30"/>
    <mergeCell ref="G30:H30"/>
    <mergeCell ref="E15:F15"/>
    <mergeCell ref="C10:I10"/>
    <mergeCell ref="B25:D25"/>
    <mergeCell ref="E25:F25"/>
    <mergeCell ref="G28:H28"/>
    <mergeCell ref="G13:H13"/>
    <mergeCell ref="G14:H14"/>
    <mergeCell ref="E16:F16"/>
    <mergeCell ref="G16:H16"/>
    <mergeCell ref="B28:D28"/>
    <mergeCell ref="E14:F14"/>
    <mergeCell ref="E17:F17"/>
    <mergeCell ref="G17:H17"/>
    <mergeCell ref="B17:D17"/>
    <mergeCell ref="B16:D16"/>
    <mergeCell ref="G18:H18"/>
    <mergeCell ref="G19:H19"/>
    <mergeCell ref="G20:H20"/>
    <mergeCell ref="B21:D21"/>
    <mergeCell ref="E22:F22"/>
    <mergeCell ref="G22:H22"/>
    <mergeCell ref="G25:H25"/>
    <mergeCell ref="E21:F21"/>
    <mergeCell ref="G24:H24"/>
    <mergeCell ref="B23:D23"/>
    <mergeCell ref="B24:D24"/>
    <mergeCell ref="B27:D27"/>
    <mergeCell ref="B30:D30"/>
    <mergeCell ref="B29:D29"/>
    <mergeCell ref="B26:D26"/>
    <mergeCell ref="E18:F18"/>
    <mergeCell ref="E26:F26"/>
    <mergeCell ref="E19:F19"/>
    <mergeCell ref="B20:D20"/>
    <mergeCell ref="B22:D22"/>
    <mergeCell ref="E20:F20"/>
    <mergeCell ref="B13:D13"/>
    <mergeCell ref="G21:H21"/>
    <mergeCell ref="E24:F24"/>
    <mergeCell ref="J12:K12"/>
    <mergeCell ref="E12:F12"/>
    <mergeCell ref="G12:H12"/>
    <mergeCell ref="B12:D12"/>
    <mergeCell ref="G23:H23"/>
    <mergeCell ref="E23:F23"/>
    <mergeCell ref="B15:D15"/>
  </mergeCells>
  <dataValidations count="1">
    <dataValidation type="list" allowBlank="1" showInputMessage="1" showErrorMessage="1" prompt="Select One:" sqref="B35">
      <formula1>$B$56:$B$60</formula1>
    </dataValidation>
  </dataValidations>
  <printOptions horizontalCentered="1"/>
  <pageMargins left="0.5" right="0.5" top="1" bottom="0" header="0.5" footer="0.25"/>
  <pageSetup horizontalDpi="600" verticalDpi="600" orientation="portrait" scale="70" r:id="rId1"/>
  <headerFooter alignWithMargins="0">
    <oddFooter>&amp;L&amp;A&amp;RPage 2</oddFooter>
  </headerFooter>
  <ignoredErrors>
    <ignoredError sqref="B11 B33" numberStoredAsText="1"/>
  </ignoredErrors>
</worksheet>
</file>

<file path=xl/worksheets/sheet3.xml><?xml version="1.0" encoding="utf-8"?>
<worksheet xmlns="http://schemas.openxmlformats.org/spreadsheetml/2006/main" xmlns:r="http://schemas.openxmlformats.org/officeDocument/2006/relationships">
  <dimension ref="A2:T60"/>
  <sheetViews>
    <sheetView zoomScalePageLayoutView="0" workbookViewId="0" topLeftCell="A1">
      <selection activeCell="B1" sqref="B1"/>
    </sheetView>
  </sheetViews>
  <sheetFormatPr defaultColWidth="9.7109375" defaultRowHeight="12.75"/>
  <cols>
    <col min="1" max="1" width="1.1484375" style="98" customWidth="1"/>
    <col min="2" max="2" width="4.7109375" style="202" customWidth="1"/>
    <col min="3" max="3" width="14.28125" style="202" customWidth="1"/>
    <col min="4" max="4" width="35.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3.5">
      <c r="A2" s="98"/>
      <c r="B2" s="642" t="s">
        <v>43</v>
      </c>
      <c r="C2" s="642"/>
      <c r="D2" s="642"/>
      <c r="E2" s="642"/>
      <c r="F2" s="642"/>
      <c r="G2" s="642"/>
      <c r="H2" s="642"/>
      <c r="I2" s="642"/>
      <c r="J2" s="642"/>
      <c r="K2" s="642"/>
      <c r="L2" s="165"/>
      <c r="M2" s="165"/>
      <c r="N2" s="165"/>
      <c r="O2" s="165"/>
      <c r="P2" s="165"/>
    </row>
    <row r="3" spans="1:16" s="181" customFormat="1" ht="13.5">
      <c r="A3" s="98"/>
      <c r="B3" s="642" t="s">
        <v>44</v>
      </c>
      <c r="C3" s="642"/>
      <c r="D3" s="642"/>
      <c r="E3" s="642"/>
      <c r="F3" s="642"/>
      <c r="G3" s="642"/>
      <c r="H3" s="642"/>
      <c r="I3" s="642"/>
      <c r="J3" s="642"/>
      <c r="K3" s="642"/>
      <c r="L3" s="165"/>
      <c r="M3" s="165"/>
      <c r="N3" s="165"/>
      <c r="O3" s="165"/>
      <c r="P3" s="165"/>
    </row>
    <row r="4" spans="1:16" s="181" customFormat="1" ht="13.5">
      <c r="A4" s="98"/>
      <c r="B4" s="642" t="s">
        <v>45</v>
      </c>
      <c r="C4" s="642"/>
      <c r="D4" s="642"/>
      <c r="E4" s="642"/>
      <c r="F4" s="642"/>
      <c r="G4" s="642"/>
      <c r="H4" s="642"/>
      <c r="I4" s="642"/>
      <c r="J4" s="642"/>
      <c r="K4" s="642"/>
      <c r="L4" s="165"/>
      <c r="M4" s="165"/>
      <c r="N4" s="165"/>
      <c r="O4" s="165"/>
      <c r="P4" s="165"/>
    </row>
    <row r="5" spans="1:16" s="181" customFormat="1" ht="13.5">
      <c r="A5" s="98"/>
      <c r="B5" s="642" t="str">
        <f>'P2 Service Sites &amp; Rel. Parties'!B5:I5</f>
        <v>OPIOID TREATMENT CLINIC</v>
      </c>
      <c r="C5" s="642"/>
      <c r="D5" s="642"/>
      <c r="E5" s="642"/>
      <c r="F5" s="642"/>
      <c r="G5" s="642"/>
      <c r="H5" s="642"/>
      <c r="I5" s="642"/>
      <c r="J5" s="642"/>
      <c r="K5" s="642"/>
      <c r="L5" s="165"/>
      <c r="M5" s="165"/>
      <c r="N5" s="165"/>
      <c r="O5" s="165"/>
      <c r="P5" s="165"/>
    </row>
    <row r="6" spans="1:20" s="181" customFormat="1" ht="13.5" thickBot="1">
      <c r="A6" s="98"/>
      <c r="B6" s="98"/>
      <c r="C6" s="173"/>
      <c r="D6" s="173"/>
      <c r="E6" s="166"/>
      <c r="F6" s="166"/>
      <c r="G6" s="166"/>
      <c r="H6" s="166"/>
      <c r="I6" s="166"/>
      <c r="J6" s="166"/>
      <c r="K6" s="166"/>
      <c r="L6" s="166"/>
      <c r="M6" s="166"/>
      <c r="N6" s="166"/>
      <c r="O6" s="166"/>
      <c r="P6" s="166"/>
      <c r="Q6" s="182"/>
      <c r="R6" s="182"/>
      <c r="S6" s="182"/>
      <c r="T6" s="182"/>
    </row>
    <row r="7" spans="1:20" s="181" customFormat="1" ht="20.25" customHeight="1">
      <c r="A7" s="98"/>
      <c r="B7" s="110"/>
      <c r="C7" s="111" t="s">
        <v>49</v>
      </c>
      <c r="D7" s="168"/>
      <c r="E7" s="168" t="s">
        <v>6</v>
      </c>
      <c r="F7" s="661">
        <f>'P1 Info &amp; Certification'!L23</f>
        <v>0</v>
      </c>
      <c r="G7" s="661"/>
      <c r="H7" s="183"/>
      <c r="I7" s="184" t="s">
        <v>7</v>
      </c>
      <c r="J7" s="661">
        <f>'P1 Info &amp; Certification'!N23</f>
        <v>0</v>
      </c>
      <c r="K7" s="664"/>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1.75" customHeight="1" thickBot="1">
      <c r="A9" s="98"/>
      <c r="B9" s="107"/>
      <c r="C9" s="524" t="s">
        <v>334</v>
      </c>
      <c r="D9" s="176">
        <f>'P1 Info &amp; Certification'!E15</f>
        <v>0</v>
      </c>
      <c r="E9" s="531"/>
      <c r="F9" s="531"/>
      <c r="G9" s="531"/>
      <c r="H9" s="531"/>
      <c r="I9" s="531"/>
      <c r="J9" s="186"/>
      <c r="K9" s="187"/>
      <c r="L9" s="188"/>
      <c r="M9" s="188"/>
      <c r="N9" s="188"/>
      <c r="O9" s="188"/>
      <c r="P9" s="188"/>
      <c r="Q9" s="182"/>
      <c r="R9" s="182"/>
      <c r="S9" s="182"/>
      <c r="T9" s="182"/>
    </row>
    <row r="10" spans="1:11" s="181" customFormat="1" ht="12.75">
      <c r="A10" s="98"/>
      <c r="B10" s="189"/>
      <c r="C10" s="190"/>
      <c r="D10" s="190"/>
      <c r="E10" s="190"/>
      <c r="F10" s="191"/>
      <c r="G10" s="190"/>
      <c r="H10" s="192"/>
      <c r="I10" s="190"/>
      <c r="J10" s="190"/>
      <c r="K10" s="190"/>
    </row>
    <row r="11" spans="1:11" s="181" customFormat="1" ht="15.75" thickBot="1">
      <c r="A11" s="98"/>
      <c r="B11" s="189"/>
      <c r="C11" s="190"/>
      <c r="D11" s="190"/>
      <c r="E11" s="190"/>
      <c r="F11" s="191"/>
      <c r="G11" s="190"/>
      <c r="H11" s="192"/>
      <c r="I11" s="190"/>
      <c r="J11" s="190"/>
      <c r="K11" s="193" t="s">
        <v>205</v>
      </c>
    </row>
    <row r="12" spans="1:11" s="181" customFormat="1" ht="19.5" customHeight="1">
      <c r="A12" s="98"/>
      <c r="B12" s="670" t="s">
        <v>272</v>
      </c>
      <c r="C12" s="671"/>
      <c r="D12" s="671"/>
      <c r="E12" s="671"/>
      <c r="F12" s="671"/>
      <c r="G12" s="671"/>
      <c r="H12" s="671"/>
      <c r="I12" s="671"/>
      <c r="J12" s="671"/>
      <c r="K12" s="672"/>
    </row>
    <row r="13" spans="1:11" s="181" customFormat="1" ht="13.5" thickBot="1">
      <c r="A13" s="97"/>
      <c r="B13" s="194"/>
      <c r="C13" s="195"/>
      <c r="D13" s="195"/>
      <c r="E13" s="195"/>
      <c r="F13" s="196"/>
      <c r="G13" s="195"/>
      <c r="H13" s="195"/>
      <c r="I13" s="195"/>
      <c r="J13" s="195"/>
      <c r="K13" s="197"/>
    </row>
    <row r="14" spans="1:11" s="201" customFormat="1" ht="12.75">
      <c r="A14" s="97"/>
      <c r="B14" s="198"/>
      <c r="C14" s="199"/>
      <c r="D14" s="200"/>
      <c r="E14" s="291"/>
      <c r="F14" s="292" t="s">
        <v>2</v>
      </c>
      <c r="G14" s="291"/>
      <c r="H14" s="291" t="s">
        <v>10</v>
      </c>
      <c r="I14" s="291" t="s">
        <v>11</v>
      </c>
      <c r="J14" s="291" t="s">
        <v>12</v>
      </c>
      <c r="K14" s="293" t="s">
        <v>13</v>
      </c>
    </row>
    <row r="15" spans="1:11" s="201" customFormat="1" ht="12.75" customHeight="1">
      <c r="A15" s="98"/>
      <c r="B15" s="655" t="s">
        <v>67</v>
      </c>
      <c r="C15" s="656"/>
      <c r="D15" s="657"/>
      <c r="E15" s="291" t="s">
        <v>9</v>
      </c>
      <c r="F15" s="292" t="s">
        <v>14</v>
      </c>
      <c r="G15" s="291"/>
      <c r="H15" s="291" t="s">
        <v>15</v>
      </c>
      <c r="I15" s="291" t="s">
        <v>16</v>
      </c>
      <c r="J15" s="291" t="s">
        <v>17</v>
      </c>
      <c r="K15" s="293" t="s">
        <v>18</v>
      </c>
    </row>
    <row r="16" spans="2:11" ht="13.5" customHeight="1" thickBot="1">
      <c r="B16" s="658"/>
      <c r="C16" s="659"/>
      <c r="D16" s="660"/>
      <c r="E16" s="291" t="s">
        <v>0</v>
      </c>
      <c r="F16" s="292" t="s">
        <v>19</v>
      </c>
      <c r="G16" s="291" t="s">
        <v>1</v>
      </c>
      <c r="H16" s="291" t="s">
        <v>20</v>
      </c>
      <c r="I16" s="291" t="s">
        <v>21</v>
      </c>
      <c r="J16" s="291" t="s">
        <v>273</v>
      </c>
      <c r="K16" s="293" t="s">
        <v>22</v>
      </c>
    </row>
    <row r="17" spans="2:11" ht="18.75" customHeight="1">
      <c r="B17" s="203" t="s">
        <v>76</v>
      </c>
      <c r="C17" s="662" t="s">
        <v>234</v>
      </c>
      <c r="D17" s="663"/>
      <c r="E17" s="370" t="s">
        <v>53</v>
      </c>
      <c r="F17" s="298" t="s">
        <v>54</v>
      </c>
      <c r="G17" s="299" t="s">
        <v>55</v>
      </c>
      <c r="H17" s="297" t="s">
        <v>56</v>
      </c>
      <c r="I17" s="297" t="s">
        <v>57</v>
      </c>
      <c r="J17" s="297" t="s">
        <v>58</v>
      </c>
      <c r="K17" s="297" t="s">
        <v>59</v>
      </c>
    </row>
    <row r="18" spans="2:11" ht="12" customHeight="1">
      <c r="B18" s="204"/>
      <c r="C18" s="669" t="s">
        <v>78</v>
      </c>
      <c r="D18" s="669"/>
      <c r="E18" s="205"/>
      <c r="F18" s="206"/>
      <c r="G18" s="205"/>
      <c r="H18" s="205"/>
      <c r="I18" s="205"/>
      <c r="J18" s="205"/>
      <c r="K18" s="207"/>
    </row>
    <row r="19" spans="2:11" ht="12" customHeight="1">
      <c r="B19" s="17" t="s">
        <v>46</v>
      </c>
      <c r="C19" s="653" t="s">
        <v>60</v>
      </c>
      <c r="D19" s="654"/>
      <c r="E19" s="208"/>
      <c r="F19" s="209"/>
      <c r="G19" s="208"/>
      <c r="H19" s="208"/>
      <c r="I19" s="205"/>
      <c r="J19" s="208"/>
      <c r="K19" s="210"/>
    </row>
    <row r="20" spans="2:11" ht="12.75">
      <c r="B20" s="211" t="s">
        <v>63</v>
      </c>
      <c r="C20" s="673" t="s">
        <v>23</v>
      </c>
      <c r="D20" s="674"/>
      <c r="E20" s="212"/>
      <c r="F20" s="212"/>
      <c r="G20" s="213">
        <f>SUM(E20:F20)</f>
        <v>0</v>
      </c>
      <c r="H20" s="214"/>
      <c r="I20" s="215">
        <f aca="true" t="shared" si="0" ref="I20:I35">G20+H20</f>
        <v>0</v>
      </c>
      <c r="J20" s="216"/>
      <c r="K20" s="217">
        <f aca="true" t="shared" si="1" ref="K20:K35">I20+J20</f>
        <v>0</v>
      </c>
    </row>
    <row r="21" spans="2:11" ht="12.75">
      <c r="B21" s="218" t="s">
        <v>64</v>
      </c>
      <c r="C21" s="665" t="s">
        <v>61</v>
      </c>
      <c r="D21" s="666"/>
      <c r="E21" s="219"/>
      <c r="F21" s="219"/>
      <c r="G21" s="220">
        <f aca="true" t="shared" si="2" ref="G21:G35">SUM(E21:F21)</f>
        <v>0</v>
      </c>
      <c r="H21" s="221"/>
      <c r="I21" s="215">
        <f t="shared" si="0"/>
        <v>0</v>
      </c>
      <c r="J21" s="222"/>
      <c r="K21" s="223">
        <f t="shared" si="1"/>
        <v>0</v>
      </c>
    </row>
    <row r="22" spans="2:11" ht="12.75">
      <c r="B22" s="218" t="s">
        <v>65</v>
      </c>
      <c r="C22" s="665" t="s">
        <v>271</v>
      </c>
      <c r="D22" s="666"/>
      <c r="E22" s="219"/>
      <c r="F22" s="219"/>
      <c r="G22" s="220">
        <f t="shared" si="2"/>
        <v>0</v>
      </c>
      <c r="H22" s="221"/>
      <c r="I22" s="215">
        <f t="shared" si="0"/>
        <v>0</v>
      </c>
      <c r="J22" s="222"/>
      <c r="K22" s="223">
        <f t="shared" si="1"/>
        <v>0</v>
      </c>
    </row>
    <row r="23" spans="2:11" ht="12.75">
      <c r="B23" s="218" t="s">
        <v>66</v>
      </c>
      <c r="C23" s="665" t="s">
        <v>62</v>
      </c>
      <c r="D23" s="666"/>
      <c r="E23" s="219"/>
      <c r="F23" s="219"/>
      <c r="G23" s="220"/>
      <c r="H23" s="221"/>
      <c r="I23" s="215"/>
      <c r="J23" s="222"/>
      <c r="K23" s="223"/>
    </row>
    <row r="24" spans="2:11" ht="12.75">
      <c r="B24" s="218"/>
      <c r="C24" s="319"/>
      <c r="D24" s="320"/>
      <c r="E24" s="219"/>
      <c r="F24" s="219"/>
      <c r="G24" s="220">
        <f t="shared" si="2"/>
        <v>0</v>
      </c>
      <c r="H24" s="221"/>
      <c r="I24" s="215">
        <f t="shared" si="0"/>
        <v>0</v>
      </c>
      <c r="J24" s="222"/>
      <c r="K24" s="223">
        <f t="shared" si="1"/>
        <v>0</v>
      </c>
    </row>
    <row r="25" spans="2:11" ht="12.75">
      <c r="B25" s="218"/>
      <c r="C25" s="321"/>
      <c r="D25" s="322"/>
      <c r="E25" s="219"/>
      <c r="F25" s="219"/>
      <c r="G25" s="220">
        <f t="shared" si="2"/>
        <v>0</v>
      </c>
      <c r="H25" s="221"/>
      <c r="I25" s="215">
        <f t="shared" si="0"/>
        <v>0</v>
      </c>
      <c r="J25" s="222"/>
      <c r="K25" s="223">
        <f t="shared" si="1"/>
        <v>0</v>
      </c>
    </row>
    <row r="26" spans="2:11" ht="12.75">
      <c r="B26" s="218"/>
      <c r="C26" s="319"/>
      <c r="D26" s="323"/>
      <c r="E26" s="219"/>
      <c r="F26" s="219"/>
      <c r="G26" s="220">
        <f t="shared" si="2"/>
        <v>0</v>
      </c>
      <c r="H26" s="221"/>
      <c r="I26" s="215">
        <f t="shared" si="0"/>
        <v>0</v>
      </c>
      <c r="J26" s="222"/>
      <c r="K26" s="223">
        <f t="shared" si="1"/>
        <v>0</v>
      </c>
    </row>
    <row r="27" spans="2:11" ht="12.75">
      <c r="B27" s="218"/>
      <c r="C27" s="319"/>
      <c r="D27" s="320"/>
      <c r="E27" s="219"/>
      <c r="F27" s="219"/>
      <c r="G27" s="220">
        <f t="shared" si="2"/>
        <v>0</v>
      </c>
      <c r="H27" s="221"/>
      <c r="I27" s="215">
        <f t="shared" si="0"/>
        <v>0</v>
      </c>
      <c r="J27" s="222"/>
      <c r="K27" s="223">
        <f t="shared" si="1"/>
        <v>0</v>
      </c>
    </row>
    <row r="28" spans="2:11" ht="12.75">
      <c r="B28" s="218"/>
      <c r="C28" s="319"/>
      <c r="D28" s="323"/>
      <c r="E28" s="219"/>
      <c r="F28" s="219"/>
      <c r="G28" s="220">
        <f t="shared" si="2"/>
        <v>0</v>
      </c>
      <c r="H28" s="221"/>
      <c r="I28" s="215">
        <f t="shared" si="0"/>
        <v>0</v>
      </c>
      <c r="J28" s="222"/>
      <c r="K28" s="223">
        <f t="shared" si="1"/>
        <v>0</v>
      </c>
    </row>
    <row r="29" spans="2:11" ht="12.75">
      <c r="B29" s="218"/>
      <c r="C29" s="319"/>
      <c r="D29" s="323"/>
      <c r="E29" s="219"/>
      <c r="F29" s="219"/>
      <c r="G29" s="220">
        <f t="shared" si="2"/>
        <v>0</v>
      </c>
      <c r="H29" s="221"/>
      <c r="I29" s="215">
        <f t="shared" si="0"/>
        <v>0</v>
      </c>
      <c r="J29" s="222"/>
      <c r="K29" s="223">
        <f t="shared" si="1"/>
        <v>0</v>
      </c>
    </row>
    <row r="30" spans="2:11" ht="12.75">
      <c r="B30" s="218"/>
      <c r="C30" s="319"/>
      <c r="D30" s="323"/>
      <c r="E30" s="219"/>
      <c r="F30" s="219"/>
      <c r="G30" s="220">
        <f t="shared" si="2"/>
        <v>0</v>
      </c>
      <c r="H30" s="221"/>
      <c r="I30" s="215">
        <f t="shared" si="0"/>
        <v>0</v>
      </c>
      <c r="J30" s="222"/>
      <c r="K30" s="223">
        <f t="shared" si="1"/>
        <v>0</v>
      </c>
    </row>
    <row r="31" spans="2:11" ht="12.75">
      <c r="B31" s="218"/>
      <c r="C31" s="369"/>
      <c r="D31" s="323"/>
      <c r="E31" s="219"/>
      <c r="F31" s="219"/>
      <c r="G31" s="220">
        <f t="shared" si="2"/>
        <v>0</v>
      </c>
      <c r="H31" s="221"/>
      <c r="I31" s="215">
        <f t="shared" si="0"/>
        <v>0</v>
      </c>
      <c r="J31" s="222"/>
      <c r="K31" s="223">
        <f t="shared" si="1"/>
        <v>0</v>
      </c>
    </row>
    <row r="32" spans="2:12" ht="12.75">
      <c r="B32" s="218"/>
      <c r="C32" s="319"/>
      <c r="D32" s="323"/>
      <c r="E32" s="219"/>
      <c r="F32" s="219"/>
      <c r="G32" s="220">
        <f t="shared" si="2"/>
        <v>0</v>
      </c>
      <c r="H32" s="221"/>
      <c r="I32" s="220">
        <f t="shared" si="0"/>
        <v>0</v>
      </c>
      <c r="J32" s="219"/>
      <c r="K32" s="227">
        <f t="shared" si="1"/>
        <v>0</v>
      </c>
      <c r="L32" s="228"/>
    </row>
    <row r="33" spans="2:12" ht="12.75">
      <c r="B33" s="218"/>
      <c r="C33" s="319"/>
      <c r="D33" s="323"/>
      <c r="E33" s="219"/>
      <c r="F33" s="219"/>
      <c r="G33" s="220">
        <f t="shared" si="2"/>
        <v>0</v>
      </c>
      <c r="H33" s="221"/>
      <c r="I33" s="220">
        <f t="shared" si="0"/>
        <v>0</v>
      </c>
      <c r="J33" s="219"/>
      <c r="K33" s="227">
        <f t="shared" si="1"/>
        <v>0</v>
      </c>
      <c r="L33" s="228"/>
    </row>
    <row r="34" spans="2:12" ht="12.75" customHeight="1">
      <c r="B34" s="229"/>
      <c r="C34" s="327"/>
      <c r="D34" s="323"/>
      <c r="E34" s="219"/>
      <c r="F34" s="219"/>
      <c r="G34" s="220">
        <f t="shared" si="2"/>
        <v>0</v>
      </c>
      <c r="H34" s="221"/>
      <c r="I34" s="220">
        <f t="shared" si="0"/>
        <v>0</v>
      </c>
      <c r="J34" s="219"/>
      <c r="K34" s="227">
        <f t="shared" si="1"/>
        <v>0</v>
      </c>
      <c r="L34" s="228"/>
    </row>
    <row r="35" spans="2:12" ht="12.75" customHeight="1">
      <c r="B35" s="229"/>
      <c r="C35" s="328"/>
      <c r="D35" s="320"/>
      <c r="E35" s="231"/>
      <c r="F35" s="232"/>
      <c r="G35" s="233">
        <f t="shared" si="2"/>
        <v>0</v>
      </c>
      <c r="H35" s="234"/>
      <c r="I35" s="220">
        <f t="shared" si="0"/>
        <v>0</v>
      </c>
      <c r="J35" s="235"/>
      <c r="K35" s="227">
        <f t="shared" si="1"/>
        <v>0</v>
      </c>
      <c r="L35" s="228"/>
    </row>
    <row r="36" spans="1:11" s="240" customFormat="1" ht="12.75">
      <c r="A36" s="98"/>
      <c r="B36" s="236" t="s">
        <v>73</v>
      </c>
      <c r="C36" s="667" t="s">
        <v>90</v>
      </c>
      <c r="D36" s="668"/>
      <c r="E36" s="237">
        <f>SUM(E20:E35)</f>
        <v>0</v>
      </c>
      <c r="F36" s="237">
        <f aca="true" t="shared" si="3" ref="F36:K36">SUM(F20:F35)</f>
        <v>0</v>
      </c>
      <c r="G36" s="238">
        <f t="shared" si="3"/>
        <v>0</v>
      </c>
      <c r="H36" s="237">
        <f t="shared" si="3"/>
        <v>0</v>
      </c>
      <c r="I36" s="237">
        <f t="shared" si="3"/>
        <v>0</v>
      </c>
      <c r="J36" s="237">
        <f t="shared" si="3"/>
        <v>0</v>
      </c>
      <c r="K36" s="239">
        <f t="shared" si="3"/>
        <v>0</v>
      </c>
    </row>
    <row r="37" spans="1:11" ht="12" customHeight="1">
      <c r="A37" s="471"/>
      <c r="B37" s="18" t="s">
        <v>47</v>
      </c>
      <c r="C37" s="303" t="s">
        <v>201</v>
      </c>
      <c r="D37" s="303"/>
      <c r="E37" s="205"/>
      <c r="F37" s="206"/>
      <c r="G37" s="205"/>
      <c r="H37" s="205"/>
      <c r="I37" s="205"/>
      <c r="J37" s="205"/>
      <c r="K37" s="207"/>
    </row>
    <row r="38" spans="1:11" ht="12.75">
      <c r="A38" s="472"/>
      <c r="B38" s="211" t="s">
        <v>63</v>
      </c>
      <c r="C38" s="317" t="s">
        <v>69</v>
      </c>
      <c r="D38" s="319"/>
      <c r="E38" s="241"/>
      <c r="F38" s="242"/>
      <c r="G38" s="213">
        <f>SUM(E38:F38)</f>
        <v>0</v>
      </c>
      <c r="H38" s="242"/>
      <c r="I38" s="243">
        <f aca="true" t="shared" si="4" ref="I38:I50">G38+H38</f>
        <v>0</v>
      </c>
      <c r="J38" s="242"/>
      <c r="K38" s="244">
        <f aca="true" t="shared" si="5" ref="K38:K50">I38+J38</f>
        <v>0</v>
      </c>
    </row>
    <row r="39" spans="1:11" ht="12.75">
      <c r="A39" s="472"/>
      <c r="B39" s="218" t="s">
        <v>64</v>
      </c>
      <c r="C39" s="317" t="s">
        <v>70</v>
      </c>
      <c r="D39" s="319"/>
      <c r="E39" s="242"/>
      <c r="F39" s="242"/>
      <c r="G39" s="220">
        <f aca="true" t="shared" si="6" ref="G39:G49">SUM(E39:F39)</f>
        <v>0</v>
      </c>
      <c r="H39" s="242"/>
      <c r="I39" s="243">
        <f t="shared" si="4"/>
        <v>0</v>
      </c>
      <c r="J39" s="242"/>
      <c r="K39" s="244">
        <f t="shared" si="5"/>
        <v>0</v>
      </c>
    </row>
    <row r="40" spans="2:11" ht="12.75">
      <c r="B40" s="218" t="s">
        <v>65</v>
      </c>
      <c r="C40" s="337" t="s">
        <v>71</v>
      </c>
      <c r="D40" s="337"/>
      <c r="E40" s="242"/>
      <c r="F40" s="242"/>
      <c r="G40" s="220">
        <f t="shared" si="6"/>
        <v>0</v>
      </c>
      <c r="H40" s="242"/>
      <c r="I40" s="243">
        <f t="shared" si="4"/>
        <v>0</v>
      </c>
      <c r="J40" s="242"/>
      <c r="K40" s="244">
        <f t="shared" si="5"/>
        <v>0</v>
      </c>
    </row>
    <row r="41" spans="2:11" ht="12.75">
      <c r="B41" s="218" t="s">
        <v>66</v>
      </c>
      <c r="C41" s="337" t="s">
        <v>72</v>
      </c>
      <c r="D41" s="337"/>
      <c r="E41" s="242"/>
      <c r="F41" s="242"/>
      <c r="G41" s="220">
        <f t="shared" si="6"/>
        <v>0</v>
      </c>
      <c r="H41" s="242"/>
      <c r="I41" s="243">
        <f t="shared" si="4"/>
        <v>0</v>
      </c>
      <c r="J41" s="242"/>
      <c r="K41" s="244">
        <f t="shared" si="5"/>
        <v>0</v>
      </c>
    </row>
    <row r="42" spans="2:11" ht="12.75">
      <c r="B42" s="218" t="s">
        <v>73</v>
      </c>
      <c r="C42" s="665" t="s">
        <v>305</v>
      </c>
      <c r="D42" s="666"/>
      <c r="E42" s="242"/>
      <c r="F42" s="242"/>
      <c r="G42" s="220">
        <f t="shared" si="6"/>
        <v>0</v>
      </c>
      <c r="H42" s="242"/>
      <c r="I42" s="243">
        <f t="shared" si="4"/>
        <v>0</v>
      </c>
      <c r="J42" s="242"/>
      <c r="K42" s="244">
        <f t="shared" si="5"/>
        <v>0</v>
      </c>
    </row>
    <row r="43" spans="2:11" ht="12.75">
      <c r="B43" s="218" t="s">
        <v>74</v>
      </c>
      <c r="C43" s="665" t="s">
        <v>203</v>
      </c>
      <c r="D43" s="666"/>
      <c r="E43" s="242"/>
      <c r="F43" s="242"/>
      <c r="G43" s="220">
        <f t="shared" si="6"/>
        <v>0</v>
      </c>
      <c r="H43" s="242"/>
      <c r="I43" s="243">
        <f t="shared" si="4"/>
        <v>0</v>
      </c>
      <c r="J43" s="242"/>
      <c r="K43" s="244">
        <f t="shared" si="5"/>
        <v>0</v>
      </c>
    </row>
    <row r="44" spans="2:11" ht="12.75">
      <c r="B44" s="218" t="s">
        <v>102</v>
      </c>
      <c r="C44" s="317" t="s">
        <v>342</v>
      </c>
      <c r="D44" s="318"/>
      <c r="E44" s="242"/>
      <c r="F44" s="242"/>
      <c r="G44" s="220">
        <f t="shared" si="6"/>
        <v>0</v>
      </c>
      <c r="H44" s="242"/>
      <c r="I44" s="243">
        <f t="shared" si="4"/>
        <v>0</v>
      </c>
      <c r="J44" s="242"/>
      <c r="K44" s="244">
        <f t="shared" si="5"/>
        <v>0</v>
      </c>
    </row>
    <row r="45" spans="2:11" ht="12.75">
      <c r="B45" s="218" t="s">
        <v>104</v>
      </c>
      <c r="C45" s="665" t="s">
        <v>62</v>
      </c>
      <c r="D45" s="666"/>
      <c r="E45" s="242"/>
      <c r="F45" s="242"/>
      <c r="G45" s="220"/>
      <c r="H45" s="242"/>
      <c r="I45" s="243"/>
      <c r="J45" s="242"/>
      <c r="K45" s="244"/>
    </row>
    <row r="46" spans="2:11" ht="12.75">
      <c r="B46" s="218"/>
      <c r="C46" s="319"/>
      <c r="D46" s="320"/>
      <c r="E46" s="242"/>
      <c r="F46" s="242"/>
      <c r="G46" s="220">
        <f t="shared" si="6"/>
        <v>0</v>
      </c>
      <c r="H46" s="242"/>
      <c r="I46" s="243">
        <f t="shared" si="4"/>
        <v>0</v>
      </c>
      <c r="J46" s="242"/>
      <c r="K46" s="244">
        <f t="shared" si="5"/>
        <v>0</v>
      </c>
    </row>
    <row r="47" spans="2:11" ht="12.75">
      <c r="B47" s="218"/>
      <c r="C47" s="321"/>
      <c r="D47" s="322"/>
      <c r="E47" s="242"/>
      <c r="F47" s="242"/>
      <c r="G47" s="220">
        <f t="shared" si="6"/>
        <v>0</v>
      </c>
      <c r="H47" s="242"/>
      <c r="I47" s="243">
        <f t="shared" si="4"/>
        <v>0</v>
      </c>
      <c r="J47" s="242"/>
      <c r="K47" s="244">
        <f t="shared" si="5"/>
        <v>0</v>
      </c>
    </row>
    <row r="48" spans="2:11" ht="12.75">
      <c r="B48" s="229"/>
      <c r="C48" s="319"/>
      <c r="D48" s="323"/>
      <c r="E48" s="242"/>
      <c r="F48" s="242"/>
      <c r="G48" s="220">
        <f t="shared" si="6"/>
        <v>0</v>
      </c>
      <c r="H48" s="242"/>
      <c r="I48" s="243">
        <f t="shared" si="4"/>
        <v>0</v>
      </c>
      <c r="J48" s="242"/>
      <c r="K48" s="244">
        <f t="shared" si="5"/>
        <v>0</v>
      </c>
    </row>
    <row r="49" spans="2:11" ht="12.75">
      <c r="B49" s="229"/>
      <c r="C49" s="319"/>
      <c r="D49" s="323"/>
      <c r="E49" s="242"/>
      <c r="F49" s="242"/>
      <c r="G49" s="220">
        <f t="shared" si="6"/>
        <v>0</v>
      </c>
      <c r="H49" s="242"/>
      <c r="I49" s="243">
        <f t="shared" si="4"/>
        <v>0</v>
      </c>
      <c r="J49" s="242"/>
      <c r="K49" s="244">
        <f t="shared" si="5"/>
        <v>0</v>
      </c>
    </row>
    <row r="50" spans="2:11" ht="12.75">
      <c r="B50" s="229"/>
      <c r="C50" s="338"/>
      <c r="D50" s="339"/>
      <c r="E50" s="245"/>
      <c r="F50" s="242"/>
      <c r="G50" s="233">
        <f>SUM(E50:F50)</f>
        <v>0</v>
      </c>
      <c r="H50" s="242"/>
      <c r="I50" s="243">
        <f t="shared" si="4"/>
        <v>0</v>
      </c>
      <c r="J50" s="242"/>
      <c r="K50" s="244">
        <f t="shared" si="5"/>
        <v>0</v>
      </c>
    </row>
    <row r="51" spans="1:11" s="240" customFormat="1" ht="12.75">
      <c r="A51" s="98"/>
      <c r="B51" s="246" t="s">
        <v>103</v>
      </c>
      <c r="C51" s="342" t="s">
        <v>91</v>
      </c>
      <c r="D51" s="343"/>
      <c r="E51" s="247">
        <f aca="true" t="shared" si="7" ref="E51:K51">SUM(E38:E50)</f>
        <v>0</v>
      </c>
      <c r="F51" s="247">
        <f t="shared" si="7"/>
        <v>0</v>
      </c>
      <c r="G51" s="247">
        <f t="shared" si="7"/>
        <v>0</v>
      </c>
      <c r="H51" s="247">
        <f t="shared" si="7"/>
        <v>0</v>
      </c>
      <c r="I51" s="247">
        <f t="shared" si="7"/>
        <v>0</v>
      </c>
      <c r="J51" s="247">
        <f t="shared" si="7"/>
        <v>0</v>
      </c>
      <c r="K51" s="248">
        <f t="shared" si="7"/>
        <v>0</v>
      </c>
    </row>
    <row r="52" spans="2:11" ht="12.75">
      <c r="B52" s="249"/>
      <c r="C52" s="357"/>
      <c r="D52" s="358"/>
      <c r="E52" s="250"/>
      <c r="F52" s="250"/>
      <c r="G52" s="250"/>
      <c r="H52" s="250"/>
      <c r="I52" s="250"/>
      <c r="J52" s="250"/>
      <c r="K52" s="251"/>
    </row>
    <row r="53" spans="1:11" s="240" customFormat="1" ht="12.75">
      <c r="A53" s="98"/>
      <c r="B53" s="39" t="s">
        <v>75</v>
      </c>
      <c r="C53" s="359" t="s">
        <v>310</v>
      </c>
      <c r="D53" s="359"/>
      <c r="E53" s="237">
        <f>E51+E36</f>
        <v>0</v>
      </c>
      <c r="F53" s="237">
        <f aca="true" t="shared" si="8" ref="F53:K53">F51+F36</f>
        <v>0</v>
      </c>
      <c r="G53" s="237">
        <f t="shared" si="8"/>
        <v>0</v>
      </c>
      <c r="H53" s="237">
        <f t="shared" si="8"/>
        <v>0</v>
      </c>
      <c r="I53" s="237">
        <f t="shared" si="8"/>
        <v>0</v>
      </c>
      <c r="J53" s="237">
        <f t="shared" si="8"/>
        <v>0</v>
      </c>
      <c r="K53" s="239">
        <f t="shared" si="8"/>
        <v>0</v>
      </c>
    </row>
    <row r="54" spans="2:11" ht="13.5" thickBot="1">
      <c r="B54" s="252"/>
      <c r="C54" s="253"/>
      <c r="D54" s="253"/>
      <c r="E54" s="254"/>
      <c r="F54" s="254"/>
      <c r="G54" s="254"/>
      <c r="H54" s="254"/>
      <c r="I54" s="254"/>
      <c r="J54" s="254"/>
      <c r="K54" s="255"/>
    </row>
    <row r="57" ht="12.75">
      <c r="N57" s="257"/>
    </row>
    <row r="60" ht="12.75">
      <c r="N60" s="257"/>
    </row>
  </sheetData>
  <sheetProtection formatColumns="0" formatRows="0"/>
  <mergeCells count="19">
    <mergeCell ref="C45:D45"/>
    <mergeCell ref="C36:D36"/>
    <mergeCell ref="C18:D18"/>
    <mergeCell ref="B12:K12"/>
    <mergeCell ref="C21:D21"/>
    <mergeCell ref="C42:D42"/>
    <mergeCell ref="C43:D43"/>
    <mergeCell ref="C23:D23"/>
    <mergeCell ref="C22:D22"/>
    <mergeCell ref="C20:D20"/>
    <mergeCell ref="C19:D19"/>
    <mergeCell ref="B15:D16"/>
    <mergeCell ref="F7:G7"/>
    <mergeCell ref="C17:D17"/>
    <mergeCell ref="B2:K2"/>
    <mergeCell ref="B3:K3"/>
    <mergeCell ref="B4:K4"/>
    <mergeCell ref="B5:K5"/>
    <mergeCell ref="J7:K7"/>
  </mergeCells>
  <printOptions horizontalCentered="1" verticalCentered="1"/>
  <pageMargins left="0" right="0" top="0" bottom="0" header="0.3" footer="0.05"/>
  <pageSetup fitToWidth="0" horizontalDpi="600" verticalDpi="600" orientation="landscape" scale="80" r:id="rId1"/>
  <headerFooter alignWithMargins="0">
    <oddFooter>&amp;L&amp;A&amp;RPage 3</oddFooter>
  </headerFooter>
  <ignoredErrors>
    <ignoredError sqref="B19 B37:B53" numberStoredAsText="1"/>
  </ignoredErrors>
</worksheet>
</file>

<file path=xl/worksheets/sheet4.xml><?xml version="1.0" encoding="utf-8"?>
<worksheet xmlns="http://schemas.openxmlformats.org/spreadsheetml/2006/main" xmlns:r="http://schemas.openxmlformats.org/officeDocument/2006/relationships">
  <dimension ref="A2:T51"/>
  <sheetViews>
    <sheetView zoomScalePageLayoutView="0" workbookViewId="0" topLeftCell="A1">
      <selection activeCell="I39" sqref="I39"/>
    </sheetView>
  </sheetViews>
  <sheetFormatPr defaultColWidth="9.7109375" defaultRowHeight="12.75"/>
  <cols>
    <col min="1" max="1" width="1.1484375" style="98" customWidth="1"/>
    <col min="2" max="2" width="4.7109375" style="273" customWidth="1"/>
    <col min="3" max="3" width="13.57421875" style="202" customWidth="1"/>
    <col min="4" max="4" width="35.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3.5">
      <c r="A2" s="98"/>
      <c r="B2" s="642" t="s">
        <v>43</v>
      </c>
      <c r="C2" s="642"/>
      <c r="D2" s="642"/>
      <c r="E2" s="642"/>
      <c r="F2" s="642"/>
      <c r="G2" s="642"/>
      <c r="H2" s="642"/>
      <c r="I2" s="642"/>
      <c r="J2" s="642"/>
      <c r="K2" s="642"/>
      <c r="L2" s="165"/>
      <c r="M2" s="165"/>
      <c r="N2" s="165"/>
      <c r="O2" s="165"/>
      <c r="P2" s="165"/>
    </row>
    <row r="3" spans="1:16" s="181" customFormat="1" ht="13.5">
      <c r="A3" s="98"/>
      <c r="B3" s="642" t="s">
        <v>44</v>
      </c>
      <c r="C3" s="642"/>
      <c r="D3" s="642"/>
      <c r="E3" s="642"/>
      <c r="F3" s="642"/>
      <c r="G3" s="642"/>
      <c r="H3" s="642"/>
      <c r="I3" s="642"/>
      <c r="J3" s="642"/>
      <c r="K3" s="642"/>
      <c r="L3" s="165"/>
      <c r="M3" s="165"/>
      <c r="N3" s="165"/>
      <c r="O3" s="165"/>
      <c r="P3" s="165"/>
    </row>
    <row r="4" spans="1:16" s="181" customFormat="1" ht="13.5">
      <c r="A4" s="98"/>
      <c r="B4" s="642" t="s">
        <v>45</v>
      </c>
      <c r="C4" s="642"/>
      <c r="D4" s="642"/>
      <c r="E4" s="642"/>
      <c r="F4" s="642"/>
      <c r="G4" s="642"/>
      <c r="H4" s="642"/>
      <c r="I4" s="642"/>
      <c r="J4" s="642"/>
      <c r="K4" s="642"/>
      <c r="L4" s="165"/>
      <c r="M4" s="165"/>
      <c r="N4" s="165"/>
      <c r="O4" s="165"/>
      <c r="P4" s="165"/>
    </row>
    <row r="5" spans="1:16" s="181" customFormat="1" ht="13.5">
      <c r="A5" s="98"/>
      <c r="B5" s="642" t="str">
        <f>'P2 Service Sites &amp; Rel. Parties'!B5:I5</f>
        <v>OPIOID TREATMENT CLINIC</v>
      </c>
      <c r="C5" s="642"/>
      <c r="D5" s="642"/>
      <c r="E5" s="642"/>
      <c r="F5" s="642"/>
      <c r="G5" s="642"/>
      <c r="H5" s="642"/>
      <c r="I5" s="642"/>
      <c r="J5" s="642"/>
      <c r="K5" s="642"/>
      <c r="L5" s="165"/>
      <c r="M5" s="165"/>
      <c r="N5" s="165"/>
      <c r="O5" s="165"/>
      <c r="P5" s="165"/>
    </row>
    <row r="6" spans="1:20" s="181" customFormat="1" ht="14.25" thickBot="1">
      <c r="A6" s="98"/>
      <c r="B6" s="274"/>
      <c r="C6" s="275"/>
      <c r="D6" s="275"/>
      <c r="E6" s="258"/>
      <c r="F6" s="258"/>
      <c r="G6" s="258"/>
      <c r="H6" s="258"/>
      <c r="I6" s="258"/>
      <c r="J6" s="258"/>
      <c r="K6" s="258"/>
      <c r="L6" s="166"/>
      <c r="M6" s="166"/>
      <c r="N6" s="166"/>
      <c r="O6" s="166"/>
      <c r="P6" s="166"/>
      <c r="Q6" s="182"/>
      <c r="R6" s="182"/>
      <c r="S6" s="182"/>
      <c r="T6" s="182"/>
    </row>
    <row r="7" spans="1:20" s="181" customFormat="1" ht="20.25" customHeight="1">
      <c r="A7" s="98"/>
      <c r="B7" s="260"/>
      <c r="C7" s="111" t="s">
        <v>49</v>
      </c>
      <c r="D7" s="168"/>
      <c r="E7" s="168" t="s">
        <v>6</v>
      </c>
      <c r="F7" s="661">
        <f>'P1 Info &amp; Certification'!L23</f>
        <v>0</v>
      </c>
      <c r="G7" s="661"/>
      <c r="H7" s="183"/>
      <c r="I7" s="184" t="s">
        <v>7</v>
      </c>
      <c r="J7" s="661">
        <f>'P1 Info &amp; Certification'!N23</f>
        <v>0</v>
      </c>
      <c r="K7" s="664"/>
      <c r="L7" s="121"/>
      <c r="M7" s="118"/>
      <c r="N7" s="185"/>
      <c r="O7" s="185"/>
      <c r="P7" s="118"/>
      <c r="Q7" s="182"/>
      <c r="R7" s="182"/>
      <c r="S7" s="182"/>
      <c r="T7" s="182"/>
    </row>
    <row r="8" spans="1:20" s="181" customFormat="1" ht="12.75">
      <c r="A8" s="98"/>
      <c r="B8" s="261"/>
      <c r="C8" s="118"/>
      <c r="D8" s="118"/>
      <c r="E8" s="118"/>
      <c r="F8" s="173"/>
      <c r="G8" s="173"/>
      <c r="H8" s="173"/>
      <c r="I8" s="173"/>
      <c r="J8" s="173"/>
      <c r="K8" s="174"/>
      <c r="L8" s="173"/>
      <c r="M8" s="173"/>
      <c r="N8" s="173"/>
      <c r="O8" s="173"/>
      <c r="P8" s="173"/>
      <c r="Q8" s="182"/>
      <c r="R8" s="182"/>
      <c r="S8" s="182"/>
      <c r="T8" s="182"/>
    </row>
    <row r="9" spans="1:20" s="181" customFormat="1" ht="26.25" customHeight="1" thickBot="1">
      <c r="A9" s="98"/>
      <c r="B9" s="262"/>
      <c r="C9" s="524" t="s">
        <v>334</v>
      </c>
      <c r="D9" s="186">
        <f>'P1 Info &amp; Certification'!E15</f>
        <v>0</v>
      </c>
      <c r="E9" s="186"/>
      <c r="F9" s="186"/>
      <c r="G9" s="186"/>
      <c r="H9" s="186"/>
      <c r="I9" s="186"/>
      <c r="J9" s="186"/>
      <c r="K9" s="187"/>
      <c r="L9" s="188"/>
      <c r="M9" s="188"/>
      <c r="N9" s="188"/>
      <c r="O9" s="188"/>
      <c r="P9" s="188"/>
      <c r="Q9" s="182"/>
      <c r="R9" s="182"/>
      <c r="S9" s="182"/>
      <c r="T9" s="182"/>
    </row>
    <row r="10" spans="1:11" s="181" customFormat="1" ht="12.75">
      <c r="A10" s="98"/>
      <c r="B10" s="263"/>
      <c r="C10" s="190"/>
      <c r="D10" s="190"/>
      <c r="E10" s="190"/>
      <c r="F10" s="191"/>
      <c r="G10" s="190"/>
      <c r="H10" s="192"/>
      <c r="I10" s="190"/>
      <c r="J10" s="190"/>
      <c r="K10" s="190"/>
    </row>
    <row r="11" spans="1:11" s="181" customFormat="1" ht="13.5" thickBot="1">
      <c r="A11" s="98"/>
      <c r="B11" s="263"/>
      <c r="C11" s="190"/>
      <c r="D11" s="190"/>
      <c r="E11" s="190"/>
      <c r="F11" s="191"/>
      <c r="G11" s="190"/>
      <c r="H11" s="192"/>
      <c r="I11" s="190"/>
      <c r="J11" s="190"/>
      <c r="K11" s="263" t="s">
        <v>206</v>
      </c>
    </row>
    <row r="12" spans="1:11" s="181" customFormat="1" ht="19.5" customHeight="1">
      <c r="A12" s="98"/>
      <c r="B12" s="670" t="s">
        <v>272</v>
      </c>
      <c r="C12" s="671"/>
      <c r="D12" s="671"/>
      <c r="E12" s="671"/>
      <c r="F12" s="671"/>
      <c r="G12" s="671"/>
      <c r="H12" s="671"/>
      <c r="I12" s="671"/>
      <c r="J12" s="671"/>
      <c r="K12" s="672"/>
    </row>
    <row r="13" spans="1:11" s="181" customFormat="1" ht="13.5" thickBot="1">
      <c r="A13" s="97"/>
      <c r="B13" s="264"/>
      <c r="C13" s="195"/>
      <c r="D13" s="195"/>
      <c r="E13" s="195"/>
      <c r="F13" s="196"/>
      <c r="G13" s="195"/>
      <c r="H13" s="195"/>
      <c r="I13" s="195"/>
      <c r="J13" s="195"/>
      <c r="K13" s="197"/>
    </row>
    <row r="14" spans="1:11" s="201" customFormat="1" ht="12.75">
      <c r="A14" s="97"/>
      <c r="B14" s="265"/>
      <c r="C14" s="199"/>
      <c r="D14" s="200"/>
      <c r="E14" s="291"/>
      <c r="F14" s="292" t="s">
        <v>2</v>
      </c>
      <c r="G14" s="291"/>
      <c r="H14" s="291" t="s">
        <v>10</v>
      </c>
      <c r="I14" s="291" t="s">
        <v>11</v>
      </c>
      <c r="J14" s="291" t="s">
        <v>12</v>
      </c>
      <c r="K14" s="293" t="s">
        <v>13</v>
      </c>
    </row>
    <row r="15" spans="1:11" s="201" customFormat="1" ht="12.75">
      <c r="A15" s="98"/>
      <c r="B15" s="655" t="s">
        <v>67</v>
      </c>
      <c r="C15" s="656"/>
      <c r="D15" s="657"/>
      <c r="E15" s="291" t="s">
        <v>9</v>
      </c>
      <c r="F15" s="292" t="s">
        <v>14</v>
      </c>
      <c r="G15" s="291"/>
      <c r="H15" s="291" t="s">
        <v>15</v>
      </c>
      <c r="I15" s="291" t="s">
        <v>16</v>
      </c>
      <c r="J15" s="291" t="s">
        <v>17</v>
      </c>
      <c r="K15" s="293" t="s">
        <v>18</v>
      </c>
    </row>
    <row r="16" spans="2:11" ht="10.5" customHeight="1">
      <c r="B16" s="655"/>
      <c r="C16" s="656"/>
      <c r="D16" s="657"/>
      <c r="E16" s="291" t="s">
        <v>0</v>
      </c>
      <c r="F16" s="292" t="s">
        <v>19</v>
      </c>
      <c r="G16" s="291" t="s">
        <v>1</v>
      </c>
      <c r="H16" s="291" t="s">
        <v>20</v>
      </c>
      <c r="I16" s="291" t="s">
        <v>21</v>
      </c>
      <c r="J16" s="291" t="s">
        <v>273</v>
      </c>
      <c r="K16" s="293" t="s">
        <v>22</v>
      </c>
    </row>
    <row r="17" spans="2:11" ht="13.5" thickBot="1">
      <c r="B17" s="266"/>
      <c r="C17" s="267"/>
      <c r="D17" s="268"/>
      <c r="E17" s="297" t="s">
        <v>53</v>
      </c>
      <c r="F17" s="298" t="s">
        <v>54</v>
      </c>
      <c r="G17" s="299" t="s">
        <v>55</v>
      </c>
      <c r="H17" s="297" t="s">
        <v>56</v>
      </c>
      <c r="I17" s="297" t="s">
        <v>57</v>
      </c>
      <c r="J17" s="297" t="s">
        <v>58</v>
      </c>
      <c r="K17" s="297" t="s">
        <v>59</v>
      </c>
    </row>
    <row r="18" spans="2:11" ht="15" customHeight="1">
      <c r="B18" s="203" t="s">
        <v>77</v>
      </c>
      <c r="C18" s="677" t="s">
        <v>235</v>
      </c>
      <c r="D18" s="677"/>
      <c r="E18" s="366"/>
      <c r="F18" s="367"/>
      <c r="G18" s="366"/>
      <c r="H18" s="366"/>
      <c r="I18" s="366"/>
      <c r="J18" s="366"/>
      <c r="K18" s="368"/>
    </row>
    <row r="19" spans="2:13" ht="12" customHeight="1">
      <c r="B19" s="19" t="s">
        <v>46</v>
      </c>
      <c r="C19" s="653" t="s">
        <v>60</v>
      </c>
      <c r="D19" s="654"/>
      <c r="E19" s="208"/>
      <c r="F19" s="209"/>
      <c r="G19" s="208"/>
      <c r="H19" s="208"/>
      <c r="I19" s="205"/>
      <c r="J19" s="208"/>
      <c r="K19" s="210"/>
      <c r="M19" s="202" t="s">
        <v>2</v>
      </c>
    </row>
    <row r="20" spans="2:11" ht="12.75">
      <c r="B20" s="211" t="s">
        <v>63</v>
      </c>
      <c r="C20" s="673" t="s">
        <v>79</v>
      </c>
      <c r="D20" s="674"/>
      <c r="E20" s="212"/>
      <c r="F20" s="212"/>
      <c r="G20" s="269">
        <f>SUM(E20:F20)</f>
        <v>0</v>
      </c>
      <c r="H20" s="212"/>
      <c r="I20" s="215">
        <f aca="true" t="shared" si="0" ref="I20:I35">G20+H20</f>
        <v>0</v>
      </c>
      <c r="J20" s="216"/>
      <c r="K20" s="217">
        <f aca="true" t="shared" si="1" ref="K20:K35">I20+J20</f>
        <v>0</v>
      </c>
    </row>
    <row r="21" spans="2:11" ht="12.75">
      <c r="B21" s="218" t="s">
        <v>64</v>
      </c>
      <c r="C21" s="665" t="s">
        <v>359</v>
      </c>
      <c r="D21" s="666"/>
      <c r="E21" s="219"/>
      <c r="F21" s="219"/>
      <c r="G21" s="220">
        <f aca="true" t="shared" si="2" ref="G21:G34">SUM(E21:F21)</f>
        <v>0</v>
      </c>
      <c r="H21" s="219"/>
      <c r="I21" s="215">
        <f t="shared" si="0"/>
        <v>0</v>
      </c>
      <c r="J21" s="222"/>
      <c r="K21" s="223">
        <f t="shared" si="1"/>
        <v>0</v>
      </c>
    </row>
    <row r="22" spans="2:11" ht="12.75">
      <c r="B22" s="218" t="s">
        <v>65</v>
      </c>
      <c r="C22" s="317" t="s">
        <v>62</v>
      </c>
      <c r="D22" s="318"/>
      <c r="E22" s="219"/>
      <c r="F22" s="219"/>
      <c r="G22" s="220"/>
      <c r="H22" s="219"/>
      <c r="I22" s="215"/>
      <c r="J22" s="222"/>
      <c r="K22" s="223"/>
    </row>
    <row r="23" spans="2:11" ht="12.75">
      <c r="B23" s="218"/>
      <c r="C23" s="319"/>
      <c r="D23" s="320"/>
      <c r="E23" s="219"/>
      <c r="F23" s="219"/>
      <c r="G23" s="220">
        <f t="shared" si="2"/>
        <v>0</v>
      </c>
      <c r="H23" s="219"/>
      <c r="I23" s="215">
        <f t="shared" si="0"/>
        <v>0</v>
      </c>
      <c r="J23" s="222"/>
      <c r="K23" s="223">
        <f t="shared" si="1"/>
        <v>0</v>
      </c>
    </row>
    <row r="24" spans="2:11" ht="12.75">
      <c r="B24" s="218"/>
      <c r="C24" s="319"/>
      <c r="D24" s="320"/>
      <c r="E24" s="219"/>
      <c r="F24" s="219"/>
      <c r="G24" s="220">
        <f t="shared" si="2"/>
        <v>0</v>
      </c>
      <c r="H24" s="219"/>
      <c r="I24" s="215">
        <f t="shared" si="0"/>
        <v>0</v>
      </c>
      <c r="J24" s="222"/>
      <c r="K24" s="223">
        <f t="shared" si="1"/>
        <v>0</v>
      </c>
    </row>
    <row r="25" spans="2:11" ht="12.75">
      <c r="B25" s="218"/>
      <c r="C25" s="321"/>
      <c r="D25" s="322"/>
      <c r="E25" s="219"/>
      <c r="F25" s="219"/>
      <c r="G25" s="220">
        <f t="shared" si="2"/>
        <v>0</v>
      </c>
      <c r="H25" s="219"/>
      <c r="I25" s="215">
        <f t="shared" si="0"/>
        <v>0</v>
      </c>
      <c r="J25" s="222"/>
      <c r="K25" s="223">
        <f t="shared" si="1"/>
        <v>0</v>
      </c>
    </row>
    <row r="26" spans="2:11" ht="12.75">
      <c r="B26" s="218"/>
      <c r="C26" s="319"/>
      <c r="D26" s="323"/>
      <c r="E26" s="219"/>
      <c r="F26" s="219"/>
      <c r="G26" s="220">
        <f t="shared" si="2"/>
        <v>0</v>
      </c>
      <c r="H26" s="219"/>
      <c r="I26" s="215">
        <f t="shared" si="0"/>
        <v>0</v>
      </c>
      <c r="J26" s="222"/>
      <c r="K26" s="223">
        <f t="shared" si="1"/>
        <v>0</v>
      </c>
    </row>
    <row r="27" spans="2:11" ht="12.75">
      <c r="B27" s="218"/>
      <c r="C27" s="319"/>
      <c r="D27" s="320"/>
      <c r="E27" s="219"/>
      <c r="F27" s="219"/>
      <c r="G27" s="220">
        <f t="shared" si="2"/>
        <v>0</v>
      </c>
      <c r="H27" s="219"/>
      <c r="I27" s="215">
        <f t="shared" si="0"/>
        <v>0</v>
      </c>
      <c r="J27" s="222"/>
      <c r="K27" s="223">
        <f t="shared" si="1"/>
        <v>0</v>
      </c>
    </row>
    <row r="28" spans="2:11" ht="12.75">
      <c r="B28" s="218"/>
      <c r="C28" s="319"/>
      <c r="D28" s="323"/>
      <c r="E28" s="219"/>
      <c r="F28" s="219"/>
      <c r="G28" s="220">
        <f t="shared" si="2"/>
        <v>0</v>
      </c>
      <c r="H28" s="219"/>
      <c r="I28" s="215">
        <f t="shared" si="0"/>
        <v>0</v>
      </c>
      <c r="J28" s="222"/>
      <c r="K28" s="223">
        <f t="shared" si="1"/>
        <v>0</v>
      </c>
    </row>
    <row r="29" spans="2:11" ht="12.75">
      <c r="B29" s="218"/>
      <c r="C29" s="319"/>
      <c r="D29" s="323"/>
      <c r="E29" s="219"/>
      <c r="F29" s="219"/>
      <c r="G29" s="220">
        <f t="shared" si="2"/>
        <v>0</v>
      </c>
      <c r="H29" s="219"/>
      <c r="I29" s="215">
        <f t="shared" si="0"/>
        <v>0</v>
      </c>
      <c r="J29" s="222"/>
      <c r="K29" s="223">
        <f t="shared" si="1"/>
        <v>0</v>
      </c>
    </row>
    <row r="30" spans="2:11" ht="12.75">
      <c r="B30" s="218"/>
      <c r="C30" s="319"/>
      <c r="D30" s="323"/>
      <c r="E30" s="219"/>
      <c r="F30" s="219"/>
      <c r="G30" s="220">
        <f t="shared" si="2"/>
        <v>0</v>
      </c>
      <c r="H30" s="219"/>
      <c r="I30" s="215">
        <f t="shared" si="0"/>
        <v>0</v>
      </c>
      <c r="J30" s="222"/>
      <c r="K30" s="223">
        <f t="shared" si="1"/>
        <v>0</v>
      </c>
    </row>
    <row r="31" spans="2:11" ht="12.75">
      <c r="B31" s="218"/>
      <c r="C31" s="369"/>
      <c r="D31" s="323"/>
      <c r="E31" s="219"/>
      <c r="F31" s="219"/>
      <c r="G31" s="220">
        <f t="shared" si="2"/>
        <v>0</v>
      </c>
      <c r="H31" s="219"/>
      <c r="I31" s="215">
        <f t="shared" si="0"/>
        <v>0</v>
      </c>
      <c r="J31" s="222"/>
      <c r="K31" s="223">
        <f t="shared" si="1"/>
        <v>0</v>
      </c>
    </row>
    <row r="32" spans="2:12" ht="12.75">
      <c r="B32" s="218"/>
      <c r="C32" s="319"/>
      <c r="D32" s="323"/>
      <c r="E32" s="219"/>
      <c r="F32" s="219"/>
      <c r="G32" s="220">
        <f t="shared" si="2"/>
        <v>0</v>
      </c>
      <c r="H32" s="219"/>
      <c r="I32" s="220">
        <f t="shared" si="0"/>
        <v>0</v>
      </c>
      <c r="J32" s="219"/>
      <c r="K32" s="227">
        <f t="shared" si="1"/>
        <v>0</v>
      </c>
      <c r="L32" s="228"/>
    </row>
    <row r="33" spans="2:12" ht="12.75">
      <c r="B33" s="218"/>
      <c r="C33" s="319"/>
      <c r="D33" s="323"/>
      <c r="E33" s="219"/>
      <c r="F33" s="219"/>
      <c r="G33" s="220">
        <f t="shared" si="2"/>
        <v>0</v>
      </c>
      <c r="H33" s="219"/>
      <c r="I33" s="220">
        <f t="shared" si="0"/>
        <v>0</v>
      </c>
      <c r="J33" s="219"/>
      <c r="K33" s="227">
        <f t="shared" si="1"/>
        <v>0</v>
      </c>
      <c r="L33" s="228"/>
    </row>
    <row r="34" spans="2:12" ht="12.75" customHeight="1">
      <c r="B34" s="229"/>
      <c r="C34" s="327"/>
      <c r="D34" s="323"/>
      <c r="E34" s="219"/>
      <c r="F34" s="219"/>
      <c r="G34" s="220">
        <f t="shared" si="2"/>
        <v>0</v>
      </c>
      <c r="H34" s="219"/>
      <c r="I34" s="220">
        <f t="shared" si="0"/>
        <v>0</v>
      </c>
      <c r="J34" s="219"/>
      <c r="K34" s="227">
        <f t="shared" si="1"/>
        <v>0</v>
      </c>
      <c r="L34" s="228"/>
    </row>
    <row r="35" spans="2:12" ht="12.75" customHeight="1">
      <c r="B35" s="229"/>
      <c r="C35" s="328"/>
      <c r="D35" s="320"/>
      <c r="E35" s="231"/>
      <c r="F35" s="235"/>
      <c r="G35" s="220">
        <f>SUM(E35:F35)</f>
        <v>0</v>
      </c>
      <c r="H35" s="235"/>
      <c r="I35" s="220">
        <f t="shared" si="0"/>
        <v>0</v>
      </c>
      <c r="J35" s="235"/>
      <c r="K35" s="227">
        <f t="shared" si="1"/>
        <v>0</v>
      </c>
      <c r="L35" s="228"/>
    </row>
    <row r="36" spans="1:11" s="240" customFormat="1" ht="12.75">
      <c r="A36" s="98"/>
      <c r="B36" s="236" t="s">
        <v>66</v>
      </c>
      <c r="C36" s="675" t="s">
        <v>92</v>
      </c>
      <c r="D36" s="676"/>
      <c r="E36" s="237">
        <f aca="true" t="shared" si="3" ref="E36:K36">SUM(E20:E35)</f>
        <v>0</v>
      </c>
      <c r="F36" s="237">
        <f t="shared" si="3"/>
        <v>0</v>
      </c>
      <c r="G36" s="237">
        <f t="shared" si="3"/>
        <v>0</v>
      </c>
      <c r="H36" s="237">
        <f t="shared" si="3"/>
        <v>0</v>
      </c>
      <c r="I36" s="237">
        <f t="shared" si="3"/>
        <v>0</v>
      </c>
      <c r="J36" s="237">
        <f t="shared" si="3"/>
        <v>0</v>
      </c>
      <c r="K36" s="239">
        <f t="shared" si="3"/>
        <v>0</v>
      </c>
    </row>
    <row r="37" spans="1:11" ht="12" customHeight="1">
      <c r="A37" s="471"/>
      <c r="B37" s="20">
        <v>2</v>
      </c>
      <c r="C37" s="303" t="s">
        <v>207</v>
      </c>
      <c r="D37" s="303"/>
      <c r="E37" s="205"/>
      <c r="F37" s="206"/>
      <c r="G37" s="205"/>
      <c r="H37" s="205"/>
      <c r="I37" s="205"/>
      <c r="J37" s="205"/>
      <c r="K37" s="207"/>
    </row>
    <row r="38" spans="1:11" ht="12.75">
      <c r="A38" s="472"/>
      <c r="B38" s="211" t="s">
        <v>63</v>
      </c>
      <c r="C38" s="371" t="s">
        <v>208</v>
      </c>
      <c r="D38" s="318"/>
      <c r="E38" s="242"/>
      <c r="F38" s="242"/>
      <c r="G38" s="269">
        <f>SUM(E38:F38)</f>
        <v>0</v>
      </c>
      <c r="H38" s="242"/>
      <c r="I38" s="243">
        <f aca="true" t="shared" si="4" ref="I38:I47">G38+H38</f>
        <v>0</v>
      </c>
      <c r="J38" s="242"/>
      <c r="K38" s="244">
        <f aca="true" t="shared" si="5" ref="K38:K47">I38+J38</f>
        <v>0</v>
      </c>
    </row>
    <row r="39" spans="1:11" ht="12.75">
      <c r="A39" s="472"/>
      <c r="B39" s="218" t="s">
        <v>64</v>
      </c>
      <c r="C39" s="317" t="s">
        <v>70</v>
      </c>
      <c r="D39" s="319"/>
      <c r="E39" s="242"/>
      <c r="F39" s="242"/>
      <c r="G39" s="220">
        <f aca="true" t="shared" si="6" ref="G39:G46">SUM(E39:F39)</f>
        <v>0</v>
      </c>
      <c r="H39" s="242"/>
      <c r="I39" s="243">
        <f t="shared" si="4"/>
        <v>0</v>
      </c>
      <c r="J39" s="242"/>
      <c r="K39" s="244">
        <f t="shared" si="5"/>
        <v>0</v>
      </c>
    </row>
    <row r="40" spans="2:11" ht="12.75">
      <c r="B40" s="218" t="s">
        <v>65</v>
      </c>
      <c r="C40" s="337" t="s">
        <v>80</v>
      </c>
      <c r="D40" s="337"/>
      <c r="E40" s="242"/>
      <c r="F40" s="242"/>
      <c r="G40" s="220">
        <f t="shared" si="6"/>
        <v>0</v>
      </c>
      <c r="H40" s="242"/>
      <c r="I40" s="243">
        <f t="shared" si="4"/>
        <v>0</v>
      </c>
      <c r="J40" s="242"/>
      <c r="K40" s="244">
        <f t="shared" si="5"/>
        <v>0</v>
      </c>
    </row>
    <row r="41" spans="2:11" ht="12.75">
      <c r="B41" s="218" t="s">
        <v>66</v>
      </c>
      <c r="C41" s="337" t="s">
        <v>72</v>
      </c>
      <c r="D41" s="337"/>
      <c r="E41" s="242"/>
      <c r="F41" s="242"/>
      <c r="G41" s="220">
        <f t="shared" si="6"/>
        <v>0</v>
      </c>
      <c r="H41" s="242"/>
      <c r="I41" s="243">
        <f t="shared" si="4"/>
        <v>0</v>
      </c>
      <c r="J41" s="242"/>
      <c r="K41" s="244">
        <f t="shared" si="5"/>
        <v>0</v>
      </c>
    </row>
    <row r="42" spans="2:11" ht="12.75">
      <c r="B42" s="218" t="s">
        <v>73</v>
      </c>
      <c r="C42" s="665" t="s">
        <v>62</v>
      </c>
      <c r="D42" s="666"/>
      <c r="E42" s="242"/>
      <c r="F42" s="242"/>
      <c r="G42" s="220"/>
      <c r="H42" s="242"/>
      <c r="I42" s="243"/>
      <c r="J42" s="242"/>
      <c r="K42" s="244"/>
    </row>
    <row r="43" spans="2:11" ht="12.75">
      <c r="B43" s="218"/>
      <c r="C43" s="319"/>
      <c r="D43" s="320"/>
      <c r="E43" s="242"/>
      <c r="F43" s="242"/>
      <c r="G43" s="220">
        <f t="shared" si="6"/>
        <v>0</v>
      </c>
      <c r="H43" s="242"/>
      <c r="I43" s="243">
        <f t="shared" si="4"/>
        <v>0</v>
      </c>
      <c r="J43" s="242"/>
      <c r="K43" s="244">
        <f t="shared" si="5"/>
        <v>0</v>
      </c>
    </row>
    <row r="44" spans="2:11" ht="12.75">
      <c r="B44" s="218"/>
      <c r="C44" s="321"/>
      <c r="D44" s="322"/>
      <c r="E44" s="242"/>
      <c r="F44" s="242"/>
      <c r="G44" s="220">
        <f t="shared" si="6"/>
        <v>0</v>
      </c>
      <c r="H44" s="242"/>
      <c r="I44" s="243">
        <f t="shared" si="4"/>
        <v>0</v>
      </c>
      <c r="J44" s="242"/>
      <c r="K44" s="244">
        <f t="shared" si="5"/>
        <v>0</v>
      </c>
    </row>
    <row r="45" spans="2:11" ht="12.75">
      <c r="B45" s="229"/>
      <c r="C45" s="319"/>
      <c r="D45" s="323"/>
      <c r="E45" s="242"/>
      <c r="F45" s="242"/>
      <c r="G45" s="220">
        <f t="shared" si="6"/>
        <v>0</v>
      </c>
      <c r="H45" s="242"/>
      <c r="I45" s="243">
        <f t="shared" si="4"/>
        <v>0</v>
      </c>
      <c r="J45" s="242"/>
      <c r="K45" s="244">
        <f t="shared" si="5"/>
        <v>0</v>
      </c>
    </row>
    <row r="46" spans="2:11" ht="12.75">
      <c r="B46" s="229"/>
      <c r="C46" s="319"/>
      <c r="D46" s="323"/>
      <c r="E46" s="242"/>
      <c r="F46" s="242"/>
      <c r="G46" s="220">
        <f t="shared" si="6"/>
        <v>0</v>
      </c>
      <c r="H46" s="242"/>
      <c r="I46" s="243">
        <f t="shared" si="4"/>
        <v>0</v>
      </c>
      <c r="J46" s="242"/>
      <c r="K46" s="244">
        <f t="shared" si="5"/>
        <v>0</v>
      </c>
    </row>
    <row r="47" spans="2:11" ht="12.75">
      <c r="B47" s="229"/>
      <c r="C47" s="338"/>
      <c r="D47" s="339"/>
      <c r="E47" s="245"/>
      <c r="F47" s="242"/>
      <c r="G47" s="220">
        <f>SUM(E47:F47)</f>
        <v>0</v>
      </c>
      <c r="H47" s="242"/>
      <c r="I47" s="243">
        <f t="shared" si="4"/>
        <v>0</v>
      </c>
      <c r="J47" s="242"/>
      <c r="K47" s="244">
        <f t="shared" si="5"/>
        <v>0</v>
      </c>
    </row>
    <row r="48" spans="1:11" s="240" customFormat="1" ht="12.75">
      <c r="A48" s="98"/>
      <c r="B48" s="246" t="s">
        <v>74</v>
      </c>
      <c r="C48" s="342" t="s">
        <v>89</v>
      </c>
      <c r="D48" s="343"/>
      <c r="E48" s="247">
        <f aca="true" t="shared" si="7" ref="E48:K48">SUM(E38:E47)</f>
        <v>0</v>
      </c>
      <c r="F48" s="247">
        <f t="shared" si="7"/>
        <v>0</v>
      </c>
      <c r="G48" s="247">
        <f t="shared" si="7"/>
        <v>0</v>
      </c>
      <c r="H48" s="247">
        <f t="shared" si="7"/>
        <v>0</v>
      </c>
      <c r="I48" s="247">
        <f t="shared" si="7"/>
        <v>0</v>
      </c>
      <c r="J48" s="247">
        <f t="shared" si="7"/>
        <v>0</v>
      </c>
      <c r="K48" s="248">
        <f t="shared" si="7"/>
        <v>0</v>
      </c>
    </row>
    <row r="49" spans="2:11" ht="12.75">
      <c r="B49" s="249"/>
      <c r="C49" s="347"/>
      <c r="D49" s="348"/>
      <c r="E49" s="250"/>
      <c r="F49" s="250"/>
      <c r="G49" s="250"/>
      <c r="H49" s="250"/>
      <c r="I49" s="250"/>
      <c r="J49" s="250"/>
      <c r="K49" s="251"/>
    </row>
    <row r="50" spans="1:11" s="240" customFormat="1" ht="12.75">
      <c r="A50" s="98"/>
      <c r="B50" s="270">
        <v>3</v>
      </c>
      <c r="C50" s="359" t="s">
        <v>312</v>
      </c>
      <c r="D50" s="359"/>
      <c r="E50" s="237">
        <f>E48+E36</f>
        <v>0</v>
      </c>
      <c r="F50" s="237">
        <f aca="true" t="shared" si="8" ref="F50:K50">F48+F36</f>
        <v>0</v>
      </c>
      <c r="G50" s="237">
        <f t="shared" si="8"/>
        <v>0</v>
      </c>
      <c r="H50" s="237">
        <f t="shared" si="8"/>
        <v>0</v>
      </c>
      <c r="I50" s="237">
        <f t="shared" si="8"/>
        <v>0</v>
      </c>
      <c r="J50" s="237">
        <f t="shared" si="8"/>
        <v>0</v>
      </c>
      <c r="K50" s="239">
        <f t="shared" si="8"/>
        <v>0</v>
      </c>
    </row>
    <row r="51" spans="2:11" ht="13.5" thickBot="1">
      <c r="B51" s="271"/>
      <c r="C51" s="253"/>
      <c r="D51" s="253"/>
      <c r="E51" s="254"/>
      <c r="F51" s="254"/>
      <c r="G51" s="254"/>
      <c r="H51" s="254"/>
      <c r="I51" s="254"/>
      <c r="J51" s="254"/>
      <c r="K51" s="272"/>
    </row>
  </sheetData>
  <sheetProtection formatColumns="0" formatRows="0"/>
  <mergeCells count="14">
    <mergeCell ref="C42:D42"/>
    <mergeCell ref="C18:D18"/>
    <mergeCell ref="B12:K12"/>
    <mergeCell ref="B15:D16"/>
    <mergeCell ref="C19:D19"/>
    <mergeCell ref="C20:D20"/>
    <mergeCell ref="C21:D21"/>
    <mergeCell ref="B2:K2"/>
    <mergeCell ref="B3:K3"/>
    <mergeCell ref="B4:K4"/>
    <mergeCell ref="B5:K5"/>
    <mergeCell ref="J7:K7"/>
    <mergeCell ref="C36:D36"/>
    <mergeCell ref="F7:G7"/>
  </mergeCells>
  <printOptions horizontalCentered="1" verticalCentered="1"/>
  <pageMargins left="0.25" right="0.25" top="0.25" bottom="0.5" header="0.5" footer="0.25"/>
  <pageSetup horizontalDpi="600" verticalDpi="600" orientation="landscape" scale="80" r:id="rId1"/>
  <headerFooter alignWithMargins="0">
    <oddFooter>&amp;L&amp;A&amp;RPage 4
</oddFooter>
  </headerFooter>
  <ignoredErrors>
    <ignoredError sqref="B19" numberStoredAsText="1"/>
    <ignoredError sqref="D9" unlockedFormula="1"/>
  </ignoredErrors>
</worksheet>
</file>

<file path=xl/worksheets/sheet5.xml><?xml version="1.0" encoding="utf-8"?>
<worksheet xmlns="http://schemas.openxmlformats.org/spreadsheetml/2006/main" xmlns:r="http://schemas.openxmlformats.org/officeDocument/2006/relationships">
  <dimension ref="A2:T49"/>
  <sheetViews>
    <sheetView zoomScalePageLayoutView="0" workbookViewId="0" topLeftCell="A4">
      <selection activeCell="E50" sqref="E50"/>
    </sheetView>
  </sheetViews>
  <sheetFormatPr defaultColWidth="9.7109375" defaultRowHeight="12.75"/>
  <cols>
    <col min="1" max="1" width="1.1484375" style="98" customWidth="1"/>
    <col min="2" max="2" width="4.7109375" style="202" customWidth="1"/>
    <col min="3" max="3" width="13.57421875" style="202" customWidth="1"/>
    <col min="4" max="4" width="47.8515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3.5">
      <c r="A2" s="98"/>
      <c r="B2" s="642" t="s">
        <v>43</v>
      </c>
      <c r="C2" s="642"/>
      <c r="D2" s="642"/>
      <c r="E2" s="642"/>
      <c r="F2" s="642"/>
      <c r="G2" s="642"/>
      <c r="H2" s="642"/>
      <c r="I2" s="642"/>
      <c r="J2" s="642"/>
      <c r="K2" s="642"/>
      <c r="L2" s="99"/>
      <c r="M2" s="99"/>
      <c r="N2" s="99"/>
      <c r="O2" s="99"/>
      <c r="P2" s="99"/>
    </row>
    <row r="3" spans="1:16" s="181" customFormat="1" ht="13.5">
      <c r="A3" s="98"/>
      <c r="B3" s="642" t="s">
        <v>44</v>
      </c>
      <c r="C3" s="642"/>
      <c r="D3" s="642"/>
      <c r="E3" s="642"/>
      <c r="F3" s="642"/>
      <c r="G3" s="642"/>
      <c r="H3" s="642"/>
      <c r="I3" s="642"/>
      <c r="J3" s="642"/>
      <c r="K3" s="642"/>
      <c r="L3" s="99"/>
      <c r="M3" s="99"/>
      <c r="N3" s="99"/>
      <c r="O3" s="99"/>
      <c r="P3" s="99"/>
    </row>
    <row r="4" spans="1:16" s="181" customFormat="1" ht="13.5">
      <c r="A4" s="98"/>
      <c r="B4" s="642" t="s">
        <v>45</v>
      </c>
      <c r="C4" s="642"/>
      <c r="D4" s="642"/>
      <c r="E4" s="642"/>
      <c r="F4" s="642"/>
      <c r="G4" s="642"/>
      <c r="H4" s="642"/>
      <c r="I4" s="642"/>
      <c r="J4" s="642"/>
      <c r="K4" s="642"/>
      <c r="L4" s="99"/>
      <c r="M4" s="99"/>
      <c r="N4" s="99"/>
      <c r="O4" s="99"/>
      <c r="P4" s="99"/>
    </row>
    <row r="5" spans="1:16" s="181" customFormat="1" ht="13.5">
      <c r="A5" s="98"/>
      <c r="B5" s="642" t="str">
        <f>'P2 Service Sites &amp; Rel. Parties'!B5:I5</f>
        <v>OPIOID TREATMENT CLINIC</v>
      </c>
      <c r="C5" s="642"/>
      <c r="D5" s="642"/>
      <c r="E5" s="642"/>
      <c r="F5" s="642"/>
      <c r="G5" s="642"/>
      <c r="H5" s="642"/>
      <c r="I5" s="642"/>
      <c r="J5" s="642"/>
      <c r="K5" s="642"/>
      <c r="L5" s="99"/>
      <c r="M5" s="99"/>
      <c r="N5" s="99"/>
      <c r="O5" s="99"/>
      <c r="P5" s="99"/>
    </row>
    <row r="6" spans="1:20" s="181" customFormat="1" ht="13.5" thickBot="1">
      <c r="A6" s="98"/>
      <c r="B6" s="98"/>
      <c r="C6" s="173"/>
      <c r="D6" s="173"/>
      <c r="E6" s="282"/>
      <c r="F6" s="282"/>
      <c r="G6" s="282"/>
      <c r="H6" s="282"/>
      <c r="I6" s="282"/>
      <c r="J6" s="282"/>
      <c r="K6" s="282"/>
      <c r="L6" s="282"/>
      <c r="M6" s="282"/>
      <c r="N6" s="282"/>
      <c r="O6" s="282"/>
      <c r="P6" s="282"/>
      <c r="Q6" s="182"/>
      <c r="R6" s="182"/>
      <c r="S6" s="182"/>
      <c r="T6" s="182"/>
    </row>
    <row r="7" spans="1:20" s="181" customFormat="1" ht="20.25" customHeight="1">
      <c r="A7" s="98"/>
      <c r="B7" s="110"/>
      <c r="C7" s="111" t="s">
        <v>49</v>
      </c>
      <c r="D7" s="168"/>
      <c r="E7" s="168" t="s">
        <v>6</v>
      </c>
      <c r="F7" s="661">
        <f>'P1 Info &amp; Certification'!L23</f>
        <v>0</v>
      </c>
      <c r="G7" s="661"/>
      <c r="H7" s="183"/>
      <c r="I7" s="184" t="s">
        <v>7</v>
      </c>
      <c r="J7" s="661">
        <f>'P1 Info &amp; Certification'!N23</f>
        <v>0</v>
      </c>
      <c r="K7" s="664"/>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6.25" customHeight="1" thickBot="1">
      <c r="A9" s="98"/>
      <c r="B9" s="107"/>
      <c r="C9" s="524" t="s">
        <v>334</v>
      </c>
      <c r="D9" s="678">
        <f>'P1 Info &amp; Certification'!E15</f>
        <v>0</v>
      </c>
      <c r="E9" s="678"/>
      <c r="F9" s="678"/>
      <c r="G9" s="678"/>
      <c r="H9" s="678"/>
      <c r="I9" s="678"/>
      <c r="J9" s="186"/>
      <c r="K9" s="187"/>
      <c r="L9" s="188"/>
      <c r="M9" s="188"/>
      <c r="N9" s="188"/>
      <c r="O9" s="188"/>
      <c r="P9" s="188"/>
      <c r="Q9" s="182"/>
      <c r="R9" s="182"/>
      <c r="S9" s="182"/>
      <c r="T9" s="182"/>
    </row>
    <row r="10" spans="1:8" s="181" customFormat="1" ht="12.75">
      <c r="A10" s="98"/>
      <c r="B10" s="189"/>
      <c r="F10" s="283"/>
      <c r="H10" s="284"/>
    </row>
    <row r="11" spans="1:11" s="181" customFormat="1" ht="13.5" thickBot="1">
      <c r="A11" s="98"/>
      <c r="B11" s="189"/>
      <c r="F11" s="283"/>
      <c r="H11" s="284"/>
      <c r="K11" s="263" t="s">
        <v>209</v>
      </c>
    </row>
    <row r="12" spans="1:11" s="181" customFormat="1" ht="19.5" customHeight="1">
      <c r="A12" s="98"/>
      <c r="B12" s="680" t="s">
        <v>272</v>
      </c>
      <c r="C12" s="681"/>
      <c r="D12" s="681"/>
      <c r="E12" s="681"/>
      <c r="F12" s="681"/>
      <c r="G12" s="681"/>
      <c r="H12" s="681"/>
      <c r="I12" s="681"/>
      <c r="J12" s="681"/>
      <c r="K12" s="682"/>
    </row>
    <row r="13" spans="1:11" s="181" customFormat="1" ht="13.5" thickBot="1">
      <c r="A13" s="97"/>
      <c r="B13" s="194"/>
      <c r="C13" s="285"/>
      <c r="D13" s="285"/>
      <c r="E13" s="285"/>
      <c r="F13" s="286"/>
      <c r="G13" s="285"/>
      <c r="H13" s="285"/>
      <c r="I13" s="285"/>
      <c r="J13" s="285"/>
      <c r="K13" s="287"/>
    </row>
    <row r="14" spans="1:11" s="201" customFormat="1" ht="12.75">
      <c r="A14" s="97"/>
      <c r="B14" s="288"/>
      <c r="C14" s="289"/>
      <c r="D14" s="290"/>
      <c r="E14" s="291"/>
      <c r="F14" s="292" t="s">
        <v>2</v>
      </c>
      <c r="G14" s="291"/>
      <c r="H14" s="291" t="s">
        <v>10</v>
      </c>
      <c r="I14" s="291" t="s">
        <v>11</v>
      </c>
      <c r="J14" s="291" t="s">
        <v>12</v>
      </c>
      <c r="K14" s="293" t="s">
        <v>13</v>
      </c>
    </row>
    <row r="15" spans="1:11" s="201" customFormat="1" ht="10.5" customHeight="1">
      <c r="A15" s="98"/>
      <c r="B15" s="683" t="s">
        <v>67</v>
      </c>
      <c r="C15" s="684"/>
      <c r="D15" s="685"/>
      <c r="E15" s="291" t="s">
        <v>9</v>
      </c>
      <c r="F15" s="292" t="s">
        <v>14</v>
      </c>
      <c r="G15" s="291"/>
      <c r="H15" s="291" t="s">
        <v>15</v>
      </c>
      <c r="I15" s="291" t="s">
        <v>16</v>
      </c>
      <c r="J15" s="291" t="s">
        <v>17</v>
      </c>
      <c r="K15" s="293" t="s">
        <v>18</v>
      </c>
    </row>
    <row r="16" spans="2:11" ht="10.5" customHeight="1">
      <c r="B16" s="683"/>
      <c r="C16" s="684"/>
      <c r="D16" s="685"/>
      <c r="E16" s="291" t="s">
        <v>0</v>
      </c>
      <c r="F16" s="292" t="s">
        <v>19</v>
      </c>
      <c r="G16" s="291" t="s">
        <v>1</v>
      </c>
      <c r="H16" s="291" t="s">
        <v>20</v>
      </c>
      <c r="I16" s="291" t="s">
        <v>21</v>
      </c>
      <c r="J16" s="291" t="s">
        <v>273</v>
      </c>
      <c r="K16" s="293" t="s">
        <v>22</v>
      </c>
    </row>
    <row r="17" spans="2:11" ht="13.5" thickBot="1">
      <c r="B17" s="294"/>
      <c r="C17" s="295"/>
      <c r="D17" s="296"/>
      <c r="E17" s="297" t="s">
        <v>53</v>
      </c>
      <c r="F17" s="298" t="s">
        <v>54</v>
      </c>
      <c r="G17" s="299" t="s">
        <v>55</v>
      </c>
      <c r="H17" s="297" t="s">
        <v>56</v>
      </c>
      <c r="I17" s="297" t="s">
        <v>57</v>
      </c>
      <c r="J17" s="297" t="s">
        <v>58</v>
      </c>
      <c r="K17" s="297" t="s">
        <v>59</v>
      </c>
    </row>
    <row r="18" spans="2:11" ht="12" customHeight="1">
      <c r="B18" s="203" t="s">
        <v>83</v>
      </c>
      <c r="C18" s="677" t="s">
        <v>236</v>
      </c>
      <c r="D18" s="677"/>
      <c r="E18" s="300"/>
      <c r="F18" s="301"/>
      <c r="G18" s="300"/>
      <c r="H18" s="300"/>
      <c r="I18" s="300"/>
      <c r="J18" s="300"/>
      <c r="K18" s="302"/>
    </row>
    <row r="19" spans="2:11" ht="12" customHeight="1">
      <c r="B19" s="19" t="s">
        <v>46</v>
      </c>
      <c r="C19" s="653" t="s">
        <v>60</v>
      </c>
      <c r="D19" s="654"/>
      <c r="E19" s="304"/>
      <c r="F19" s="305"/>
      <c r="G19" s="304"/>
      <c r="H19" s="304"/>
      <c r="I19" s="300"/>
      <c r="J19" s="304"/>
      <c r="K19" s="306"/>
    </row>
    <row r="20" spans="2:11" ht="12.75">
      <c r="B20" s="307" t="s">
        <v>63</v>
      </c>
      <c r="C20" s="673" t="s">
        <v>81</v>
      </c>
      <c r="D20" s="674"/>
      <c r="E20" s="308"/>
      <c r="F20" s="308"/>
      <c r="G20" s="309">
        <f>SUM(E20:F20)</f>
        <v>0</v>
      </c>
      <c r="H20" s="308"/>
      <c r="I20" s="310">
        <f aca="true" t="shared" si="0" ref="I20:I30">G20+H20</f>
        <v>0</v>
      </c>
      <c r="J20" s="311"/>
      <c r="K20" s="312">
        <f aca="true" t="shared" si="1" ref="K20:K30">I20+J20</f>
        <v>0</v>
      </c>
    </row>
    <row r="21" spans="2:11" ht="12.75">
      <c r="B21" s="313" t="s">
        <v>64</v>
      </c>
      <c r="C21" s="665" t="s">
        <v>82</v>
      </c>
      <c r="D21" s="666"/>
      <c r="E21" s="314"/>
      <c r="F21" s="314"/>
      <c r="G21" s="310">
        <f>SUM(E21:F21)</f>
        <v>0</v>
      </c>
      <c r="H21" s="314"/>
      <c r="I21" s="310">
        <f t="shared" si="0"/>
        <v>0</v>
      </c>
      <c r="J21" s="315"/>
      <c r="K21" s="316">
        <f t="shared" si="1"/>
        <v>0</v>
      </c>
    </row>
    <row r="22" spans="2:11" ht="12.75">
      <c r="B22" s="313" t="s">
        <v>65</v>
      </c>
      <c r="C22" s="317" t="s">
        <v>62</v>
      </c>
      <c r="D22" s="318"/>
      <c r="E22" s="314"/>
      <c r="F22" s="314"/>
      <c r="G22" s="310"/>
      <c r="H22" s="314"/>
      <c r="I22" s="310"/>
      <c r="J22" s="315"/>
      <c r="K22" s="316"/>
    </row>
    <row r="23" spans="2:11" ht="12.75">
      <c r="B23" s="313"/>
      <c r="C23" s="319"/>
      <c r="D23" s="320"/>
      <c r="E23" s="314"/>
      <c r="F23" s="314"/>
      <c r="G23" s="310">
        <f>SUM(E23:F23)</f>
        <v>0</v>
      </c>
      <c r="H23" s="314"/>
      <c r="I23" s="310">
        <f t="shared" si="0"/>
        <v>0</v>
      </c>
      <c r="J23" s="315"/>
      <c r="K23" s="316">
        <f t="shared" si="1"/>
        <v>0</v>
      </c>
    </row>
    <row r="24" spans="2:11" ht="12.75">
      <c r="B24" s="313"/>
      <c r="C24" s="319"/>
      <c r="D24" s="320"/>
      <c r="E24" s="314"/>
      <c r="F24" s="314"/>
      <c r="G24" s="310">
        <f aca="true" t="shared" si="2" ref="G24:G29">SUM(E24:F24)</f>
        <v>0</v>
      </c>
      <c r="H24" s="314"/>
      <c r="I24" s="310">
        <f t="shared" si="0"/>
        <v>0</v>
      </c>
      <c r="J24" s="315"/>
      <c r="K24" s="316">
        <f t="shared" si="1"/>
        <v>0</v>
      </c>
    </row>
    <row r="25" spans="2:11" ht="12.75">
      <c r="B25" s="313"/>
      <c r="C25" s="321"/>
      <c r="D25" s="322"/>
      <c r="E25" s="314"/>
      <c r="F25" s="314"/>
      <c r="G25" s="310">
        <f t="shared" si="2"/>
        <v>0</v>
      </c>
      <c r="H25" s="314"/>
      <c r="I25" s="310">
        <f t="shared" si="0"/>
        <v>0</v>
      </c>
      <c r="J25" s="315"/>
      <c r="K25" s="316">
        <f t="shared" si="1"/>
        <v>0</v>
      </c>
    </row>
    <row r="26" spans="2:11" ht="12.75">
      <c r="B26" s="313"/>
      <c r="C26" s="319"/>
      <c r="D26" s="323"/>
      <c r="E26" s="314"/>
      <c r="F26" s="314"/>
      <c r="G26" s="310">
        <f t="shared" si="2"/>
        <v>0</v>
      </c>
      <c r="H26" s="314"/>
      <c r="I26" s="310">
        <f t="shared" si="0"/>
        <v>0</v>
      </c>
      <c r="J26" s="315"/>
      <c r="K26" s="316">
        <f t="shared" si="1"/>
        <v>0</v>
      </c>
    </row>
    <row r="27" spans="2:12" ht="12.75">
      <c r="B27" s="313"/>
      <c r="C27" s="319"/>
      <c r="D27" s="323"/>
      <c r="E27" s="314"/>
      <c r="F27" s="314"/>
      <c r="G27" s="310">
        <f t="shared" si="2"/>
        <v>0</v>
      </c>
      <c r="H27" s="314"/>
      <c r="I27" s="324">
        <f t="shared" si="0"/>
        <v>0</v>
      </c>
      <c r="J27" s="314"/>
      <c r="K27" s="325">
        <f t="shared" si="1"/>
        <v>0</v>
      </c>
      <c r="L27" s="228"/>
    </row>
    <row r="28" spans="2:12" ht="12.75">
      <c r="B28" s="313"/>
      <c r="C28" s="319"/>
      <c r="D28" s="323"/>
      <c r="E28" s="314"/>
      <c r="F28" s="314"/>
      <c r="G28" s="310">
        <f t="shared" si="2"/>
        <v>0</v>
      </c>
      <c r="H28" s="314"/>
      <c r="I28" s="324">
        <f t="shared" si="0"/>
        <v>0</v>
      </c>
      <c r="J28" s="314"/>
      <c r="K28" s="325">
        <f t="shared" si="1"/>
        <v>0</v>
      </c>
      <c r="L28" s="228"/>
    </row>
    <row r="29" spans="2:12" ht="12.75" customHeight="1">
      <c r="B29" s="326"/>
      <c r="C29" s="327"/>
      <c r="D29" s="323"/>
      <c r="E29" s="314"/>
      <c r="F29" s="314"/>
      <c r="G29" s="310">
        <f t="shared" si="2"/>
        <v>0</v>
      </c>
      <c r="H29" s="314"/>
      <c r="I29" s="324">
        <f t="shared" si="0"/>
        <v>0</v>
      </c>
      <c r="J29" s="314"/>
      <c r="K29" s="325">
        <f t="shared" si="1"/>
        <v>0</v>
      </c>
      <c r="L29" s="228"/>
    </row>
    <row r="30" spans="2:12" ht="12.75" customHeight="1">
      <c r="B30" s="326"/>
      <c r="C30" s="328"/>
      <c r="D30" s="320"/>
      <c r="E30" s="329"/>
      <c r="F30" s="330"/>
      <c r="G30" s="324">
        <f>SUM(E30:F30)</f>
        <v>0</v>
      </c>
      <c r="H30" s="330"/>
      <c r="I30" s="324">
        <f t="shared" si="0"/>
        <v>0</v>
      </c>
      <c r="J30" s="330"/>
      <c r="K30" s="325">
        <f t="shared" si="1"/>
        <v>0</v>
      </c>
      <c r="L30" s="228"/>
    </row>
    <row r="31" spans="1:11" s="240" customFormat="1" ht="12.75">
      <c r="A31" s="98"/>
      <c r="B31" s="331" t="s">
        <v>66</v>
      </c>
      <c r="C31" s="675" t="s">
        <v>210</v>
      </c>
      <c r="D31" s="676"/>
      <c r="E31" s="332">
        <f aca="true" t="shared" si="3" ref="E31:K31">SUM(E20:E30)</f>
        <v>0</v>
      </c>
      <c r="F31" s="332">
        <f t="shared" si="3"/>
        <v>0</v>
      </c>
      <c r="G31" s="332">
        <f t="shared" si="3"/>
        <v>0</v>
      </c>
      <c r="H31" s="332">
        <f t="shared" si="3"/>
        <v>0</v>
      </c>
      <c r="I31" s="332">
        <f t="shared" si="3"/>
        <v>0</v>
      </c>
      <c r="J31" s="332">
        <f t="shared" si="3"/>
        <v>0</v>
      </c>
      <c r="K31" s="333">
        <f t="shared" si="3"/>
        <v>0</v>
      </c>
    </row>
    <row r="32" spans="2:11" ht="12" customHeight="1">
      <c r="B32" s="40" t="s">
        <v>47</v>
      </c>
      <c r="C32" s="303" t="s">
        <v>211</v>
      </c>
      <c r="D32" s="303"/>
      <c r="E32" s="300"/>
      <c r="F32" s="301"/>
      <c r="G32" s="300"/>
      <c r="H32" s="300"/>
      <c r="I32" s="300"/>
      <c r="J32" s="300"/>
      <c r="K32" s="302"/>
    </row>
    <row r="33" spans="2:11" ht="12.75">
      <c r="B33" s="307" t="s">
        <v>63</v>
      </c>
      <c r="C33" s="319" t="s">
        <v>69</v>
      </c>
      <c r="D33" s="318"/>
      <c r="E33" s="334"/>
      <c r="F33" s="334"/>
      <c r="G33" s="309">
        <f>SUM(E33:F33)</f>
        <v>0</v>
      </c>
      <c r="H33" s="334"/>
      <c r="I33" s="335">
        <f aca="true" t="shared" si="4" ref="I33:I42">G33+H33</f>
        <v>0</v>
      </c>
      <c r="J33" s="334"/>
      <c r="K33" s="336">
        <f aca="true" t="shared" si="5" ref="K33:K42">I33+J33</f>
        <v>0</v>
      </c>
    </row>
    <row r="34" spans="2:11" ht="12.75">
      <c r="B34" s="313" t="s">
        <v>64</v>
      </c>
      <c r="C34" s="317" t="s">
        <v>70</v>
      </c>
      <c r="D34" s="319"/>
      <c r="E34" s="334"/>
      <c r="F34" s="334"/>
      <c r="G34" s="310">
        <f aca="true" t="shared" si="6" ref="G34:G41">SUM(E34:F34)</f>
        <v>0</v>
      </c>
      <c r="H34" s="334"/>
      <c r="I34" s="335">
        <f t="shared" si="4"/>
        <v>0</v>
      </c>
      <c r="J34" s="334"/>
      <c r="K34" s="336">
        <f t="shared" si="5"/>
        <v>0</v>
      </c>
    </row>
    <row r="35" spans="2:11" ht="12.75">
      <c r="B35" s="313" t="s">
        <v>65</v>
      </c>
      <c r="C35" s="337" t="s">
        <v>202</v>
      </c>
      <c r="D35" s="337"/>
      <c r="E35" s="334"/>
      <c r="F35" s="334"/>
      <c r="G35" s="310">
        <f t="shared" si="6"/>
        <v>0</v>
      </c>
      <c r="H35" s="334"/>
      <c r="I35" s="335">
        <f t="shared" si="4"/>
        <v>0</v>
      </c>
      <c r="J35" s="334"/>
      <c r="K35" s="336">
        <f t="shared" si="5"/>
        <v>0</v>
      </c>
    </row>
    <row r="36" spans="2:11" ht="12.75">
      <c r="B36" s="313" t="s">
        <v>66</v>
      </c>
      <c r="C36" s="337" t="s">
        <v>72</v>
      </c>
      <c r="D36" s="337"/>
      <c r="E36" s="334"/>
      <c r="F36" s="334"/>
      <c r="G36" s="310">
        <f t="shared" si="6"/>
        <v>0</v>
      </c>
      <c r="H36" s="334"/>
      <c r="I36" s="335">
        <f t="shared" si="4"/>
        <v>0</v>
      </c>
      <c r="J36" s="334"/>
      <c r="K36" s="336">
        <f t="shared" si="5"/>
        <v>0</v>
      </c>
    </row>
    <row r="37" spans="1:11" ht="12.75">
      <c r="A37" s="471"/>
      <c r="B37" s="313" t="s">
        <v>73</v>
      </c>
      <c r="C37" s="665" t="s">
        <v>62</v>
      </c>
      <c r="D37" s="666"/>
      <c r="E37" s="334"/>
      <c r="F37" s="334"/>
      <c r="G37" s="310"/>
      <c r="H37" s="334"/>
      <c r="I37" s="335"/>
      <c r="J37" s="334"/>
      <c r="K37" s="336"/>
    </row>
    <row r="38" spans="1:11" ht="12.75">
      <c r="A38" s="472"/>
      <c r="B38" s="313"/>
      <c r="C38" s="319"/>
      <c r="D38" s="320"/>
      <c r="E38" s="334"/>
      <c r="F38" s="334"/>
      <c r="G38" s="310">
        <f t="shared" si="6"/>
        <v>0</v>
      </c>
      <c r="H38" s="334"/>
      <c r="I38" s="335">
        <f t="shared" si="4"/>
        <v>0</v>
      </c>
      <c r="J38" s="334"/>
      <c r="K38" s="336">
        <f t="shared" si="5"/>
        <v>0</v>
      </c>
    </row>
    <row r="39" spans="1:11" ht="12.75">
      <c r="A39" s="472"/>
      <c r="B39" s="313"/>
      <c r="C39" s="321"/>
      <c r="D39" s="322"/>
      <c r="E39" s="334"/>
      <c r="F39" s="334"/>
      <c r="G39" s="310">
        <f t="shared" si="6"/>
        <v>0</v>
      </c>
      <c r="H39" s="334"/>
      <c r="I39" s="335">
        <f t="shared" si="4"/>
        <v>0</v>
      </c>
      <c r="J39" s="334"/>
      <c r="K39" s="336">
        <f t="shared" si="5"/>
        <v>0</v>
      </c>
    </row>
    <row r="40" spans="2:11" ht="12.75">
      <c r="B40" s="326"/>
      <c r="C40" s="319"/>
      <c r="D40" s="323"/>
      <c r="E40" s="334"/>
      <c r="F40" s="334"/>
      <c r="G40" s="310">
        <f t="shared" si="6"/>
        <v>0</v>
      </c>
      <c r="H40" s="334"/>
      <c r="I40" s="335">
        <f t="shared" si="4"/>
        <v>0</v>
      </c>
      <c r="J40" s="334"/>
      <c r="K40" s="336">
        <f t="shared" si="5"/>
        <v>0</v>
      </c>
    </row>
    <row r="41" spans="2:11" ht="12.75">
      <c r="B41" s="326"/>
      <c r="C41" s="319"/>
      <c r="D41" s="323"/>
      <c r="E41" s="334"/>
      <c r="F41" s="334"/>
      <c r="G41" s="310">
        <f t="shared" si="6"/>
        <v>0</v>
      </c>
      <c r="H41" s="334"/>
      <c r="I41" s="335">
        <f t="shared" si="4"/>
        <v>0</v>
      </c>
      <c r="J41" s="334"/>
      <c r="K41" s="336">
        <f t="shared" si="5"/>
        <v>0</v>
      </c>
    </row>
    <row r="42" spans="2:11" ht="12.75">
      <c r="B42" s="326"/>
      <c r="C42" s="338"/>
      <c r="D42" s="339"/>
      <c r="E42" s="340"/>
      <c r="F42" s="334"/>
      <c r="G42" s="324">
        <f>SUM(E42:F42)</f>
        <v>0</v>
      </c>
      <c r="H42" s="334"/>
      <c r="I42" s="335">
        <f t="shared" si="4"/>
        <v>0</v>
      </c>
      <c r="J42" s="334"/>
      <c r="K42" s="336">
        <f t="shared" si="5"/>
        <v>0</v>
      </c>
    </row>
    <row r="43" spans="1:11" s="240" customFormat="1" ht="12.75">
      <c r="A43" s="98"/>
      <c r="B43" s="341" t="s">
        <v>74</v>
      </c>
      <c r="C43" s="342" t="s">
        <v>212</v>
      </c>
      <c r="D43" s="343"/>
      <c r="E43" s="344">
        <f aca="true" t="shared" si="7" ref="E43:K43">SUM(E33:E42)</f>
        <v>0</v>
      </c>
      <c r="F43" s="344">
        <f t="shared" si="7"/>
        <v>0</v>
      </c>
      <c r="G43" s="344">
        <f t="shared" si="7"/>
        <v>0</v>
      </c>
      <c r="H43" s="344">
        <f t="shared" si="7"/>
        <v>0</v>
      </c>
      <c r="I43" s="344">
        <f t="shared" si="7"/>
        <v>0</v>
      </c>
      <c r="J43" s="344">
        <f t="shared" si="7"/>
        <v>0</v>
      </c>
      <c r="K43" s="345">
        <f t="shared" si="7"/>
        <v>0</v>
      </c>
    </row>
    <row r="44" spans="2:11" ht="12.75">
      <c r="B44" s="346"/>
      <c r="C44" s="347"/>
      <c r="D44" s="348"/>
      <c r="E44" s="349"/>
      <c r="F44" s="349"/>
      <c r="G44" s="349"/>
      <c r="H44" s="349"/>
      <c r="I44" s="349"/>
      <c r="J44" s="349"/>
      <c r="K44" s="350"/>
    </row>
    <row r="45" spans="2:11" ht="12.75">
      <c r="B45" s="39" t="s">
        <v>75</v>
      </c>
      <c r="C45" s="351" t="s">
        <v>311</v>
      </c>
      <c r="D45" s="351"/>
      <c r="E45" s="352">
        <f>E43+E31</f>
        <v>0</v>
      </c>
      <c r="F45" s="352">
        <f aca="true" t="shared" si="8" ref="F45:K45">F43+F31</f>
        <v>0</v>
      </c>
      <c r="G45" s="352">
        <f t="shared" si="8"/>
        <v>0</v>
      </c>
      <c r="H45" s="352">
        <f t="shared" si="8"/>
        <v>0</v>
      </c>
      <c r="I45" s="352">
        <f t="shared" si="8"/>
        <v>0</v>
      </c>
      <c r="J45" s="352">
        <f t="shared" si="8"/>
        <v>0</v>
      </c>
      <c r="K45" s="353">
        <f t="shared" si="8"/>
        <v>0</v>
      </c>
    </row>
    <row r="46" spans="1:11" s="240" customFormat="1" ht="24" customHeight="1" thickBot="1">
      <c r="A46" s="98"/>
      <c r="B46" s="277" t="s">
        <v>84</v>
      </c>
      <c r="C46" s="679" t="s">
        <v>313</v>
      </c>
      <c r="D46" s="679"/>
      <c r="E46" s="354">
        <f>E45+'P4 Form A-2 - Dental'!E50+'P3 Form A-1 Health Care'!E53</f>
        <v>0</v>
      </c>
      <c r="F46" s="354">
        <f>F45+'P4 Form A-2 - Dental'!F50+'P3 Form A-1 Health Care'!F53</f>
        <v>0</v>
      </c>
      <c r="G46" s="354">
        <f>G45+'P4 Form A-2 - Dental'!G50+'P3 Form A-1 Health Care'!G53</f>
        <v>0</v>
      </c>
      <c r="H46" s="354">
        <f>H45+'P4 Form A-2 - Dental'!H50+'P3 Form A-1 Health Care'!H53</f>
        <v>0</v>
      </c>
      <c r="I46" s="354">
        <f>I45+'P4 Form A-2 - Dental'!I50+'P3 Form A-1 Health Care'!I53</f>
        <v>0</v>
      </c>
      <c r="J46" s="354">
        <f>J45+'P4 Form A-2 - Dental'!J50+'P3 Form A-1 Health Care'!J53</f>
        <v>0</v>
      </c>
      <c r="K46" s="354">
        <f>K45+'P4 Form A-2 - Dental'!K50+'P3 Form A-1 Health Care'!K53</f>
        <v>0</v>
      </c>
    </row>
    <row r="47" spans="2:11" ht="14.25" thickBot="1" thickTop="1">
      <c r="B47" s="278"/>
      <c r="C47" s="279"/>
      <c r="D47" s="279"/>
      <c r="E47" s="279"/>
      <c r="F47" s="280"/>
      <c r="G47" s="279"/>
      <c r="H47" s="279"/>
      <c r="I47" s="279"/>
      <c r="J47" s="279"/>
      <c r="K47" s="281"/>
    </row>
    <row r="48" ht="12.75">
      <c r="B48" s="273"/>
    </row>
    <row r="49" ht="12.75">
      <c r="B49" s="273"/>
    </row>
  </sheetData>
  <sheetProtection formatColumns="0" formatRows="0"/>
  <mergeCells count="16">
    <mergeCell ref="C31:D31"/>
    <mergeCell ref="C37:D37"/>
    <mergeCell ref="C46:D46"/>
    <mergeCell ref="B12:K12"/>
    <mergeCell ref="B15:D16"/>
    <mergeCell ref="C18:D18"/>
    <mergeCell ref="C19:D19"/>
    <mergeCell ref="C20:D20"/>
    <mergeCell ref="C21:D21"/>
    <mergeCell ref="B2:K2"/>
    <mergeCell ref="B3:K3"/>
    <mergeCell ref="B4:K4"/>
    <mergeCell ref="B5:K5"/>
    <mergeCell ref="J7:K7"/>
    <mergeCell ref="D9:I9"/>
    <mergeCell ref="F7:G7"/>
  </mergeCells>
  <printOptions horizontalCentered="1" verticalCentered="1"/>
  <pageMargins left="0.25" right="0.25" top="0.25" bottom="0.5" header="0.5" footer="0.25"/>
  <pageSetup horizontalDpi="600" verticalDpi="600" orientation="landscape" scale="82" r:id="rId1"/>
  <headerFooter alignWithMargins="0">
    <oddFooter>&amp;L&amp;A&amp;RPage 5</oddFooter>
  </headerFooter>
  <ignoredErrors>
    <ignoredError sqref="B19:B33 B45" numberStoredAsText="1"/>
    <ignoredError sqref="D9" unlockedFormula="1"/>
  </ignoredErrors>
</worksheet>
</file>

<file path=xl/worksheets/sheet6.xml><?xml version="1.0" encoding="utf-8"?>
<worksheet xmlns="http://schemas.openxmlformats.org/spreadsheetml/2006/main" xmlns:r="http://schemas.openxmlformats.org/officeDocument/2006/relationships">
  <dimension ref="A2:T55"/>
  <sheetViews>
    <sheetView zoomScalePageLayoutView="0" workbookViewId="0" topLeftCell="A1">
      <selection activeCell="D29" sqref="D29"/>
    </sheetView>
  </sheetViews>
  <sheetFormatPr defaultColWidth="9.7109375" defaultRowHeight="12.75"/>
  <cols>
    <col min="1" max="1" width="1.1484375" style="98" customWidth="1"/>
    <col min="2" max="2" width="4.7109375" style="202" customWidth="1"/>
    <col min="3" max="3" width="13.57421875" style="202" customWidth="1"/>
    <col min="4" max="4" width="40.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3.5">
      <c r="A2" s="98"/>
      <c r="B2" s="642" t="s">
        <v>43</v>
      </c>
      <c r="C2" s="642"/>
      <c r="D2" s="642"/>
      <c r="E2" s="642"/>
      <c r="F2" s="642"/>
      <c r="G2" s="642"/>
      <c r="H2" s="642"/>
      <c r="I2" s="642"/>
      <c r="J2" s="642"/>
      <c r="K2" s="642"/>
      <c r="L2" s="165"/>
      <c r="M2" s="165"/>
      <c r="N2" s="165"/>
      <c r="O2" s="165"/>
      <c r="P2" s="165"/>
    </row>
    <row r="3" spans="1:16" s="181" customFormat="1" ht="13.5">
      <c r="A3" s="98"/>
      <c r="B3" s="642" t="s">
        <v>44</v>
      </c>
      <c r="C3" s="642"/>
      <c r="D3" s="642"/>
      <c r="E3" s="642"/>
      <c r="F3" s="642"/>
      <c r="G3" s="642"/>
      <c r="H3" s="642"/>
      <c r="I3" s="642"/>
      <c r="J3" s="642"/>
      <c r="K3" s="642"/>
      <c r="L3" s="165"/>
      <c r="M3" s="165"/>
      <c r="N3" s="165"/>
      <c r="O3" s="165"/>
      <c r="P3" s="165"/>
    </row>
    <row r="4" spans="1:16" s="181" customFormat="1" ht="13.5">
      <c r="A4" s="98"/>
      <c r="B4" s="642" t="s">
        <v>45</v>
      </c>
      <c r="C4" s="642"/>
      <c r="D4" s="642"/>
      <c r="E4" s="642"/>
      <c r="F4" s="642"/>
      <c r="G4" s="642"/>
      <c r="H4" s="642"/>
      <c r="I4" s="642"/>
      <c r="J4" s="642"/>
      <c r="K4" s="642"/>
      <c r="L4" s="165"/>
      <c r="M4" s="165"/>
      <c r="N4" s="165"/>
      <c r="O4" s="165"/>
      <c r="P4" s="165"/>
    </row>
    <row r="5" spans="1:16" s="181" customFormat="1" ht="13.5">
      <c r="A5" s="98"/>
      <c r="B5" s="642" t="str">
        <f>'P2 Service Sites &amp; Rel. Parties'!B5:I5</f>
        <v>OPIOID TREATMENT CLINIC</v>
      </c>
      <c r="C5" s="642"/>
      <c r="D5" s="642"/>
      <c r="E5" s="642"/>
      <c r="F5" s="642"/>
      <c r="G5" s="642"/>
      <c r="H5" s="642"/>
      <c r="I5" s="642"/>
      <c r="J5" s="642"/>
      <c r="K5" s="642"/>
      <c r="L5" s="165"/>
      <c r="M5" s="165"/>
      <c r="N5" s="165"/>
      <c r="O5" s="165"/>
      <c r="P5" s="165"/>
    </row>
    <row r="6" spans="1:20" s="181" customFormat="1" ht="13.5" thickBot="1">
      <c r="A6" s="98"/>
      <c r="B6" s="98"/>
      <c r="C6" s="173"/>
      <c r="D6" s="173"/>
      <c r="E6" s="166"/>
      <c r="F6" s="166"/>
      <c r="G6" s="166"/>
      <c r="H6" s="166"/>
      <c r="I6" s="166"/>
      <c r="J6" s="166"/>
      <c r="K6" s="166"/>
      <c r="L6" s="166"/>
      <c r="M6" s="166"/>
      <c r="N6" s="166"/>
      <c r="O6" s="166"/>
      <c r="P6" s="166"/>
      <c r="Q6" s="182"/>
      <c r="R6" s="182"/>
      <c r="S6" s="182"/>
      <c r="T6" s="182"/>
    </row>
    <row r="7" spans="1:20" s="181" customFormat="1" ht="20.25" customHeight="1">
      <c r="A7" s="98"/>
      <c r="B7" s="110"/>
      <c r="C7" s="111" t="s">
        <v>49</v>
      </c>
      <c r="D7" s="168"/>
      <c r="E7" s="168" t="s">
        <v>6</v>
      </c>
      <c r="F7" s="661">
        <f>'P1 Info &amp; Certification'!L23</f>
        <v>0</v>
      </c>
      <c r="G7" s="661"/>
      <c r="H7" s="183"/>
      <c r="I7" s="184" t="s">
        <v>7</v>
      </c>
      <c r="J7" s="661">
        <f>'P1 Info &amp; Certification'!N23</f>
        <v>0</v>
      </c>
      <c r="K7" s="664"/>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6.25" customHeight="1" thickBot="1">
      <c r="A9" s="98"/>
      <c r="B9" s="107"/>
      <c r="C9" s="155" t="s">
        <v>334</v>
      </c>
      <c r="D9" s="678">
        <f>'P1 Info &amp; Certification'!E15</f>
        <v>0</v>
      </c>
      <c r="E9" s="678"/>
      <c r="F9" s="678"/>
      <c r="G9" s="678"/>
      <c r="H9" s="678"/>
      <c r="I9" s="678"/>
      <c r="J9" s="186"/>
      <c r="K9" s="187"/>
      <c r="L9" s="188"/>
      <c r="M9" s="188"/>
      <c r="N9" s="188"/>
      <c r="O9" s="188"/>
      <c r="P9" s="188"/>
      <c r="Q9" s="182"/>
      <c r="R9" s="182"/>
      <c r="S9" s="182"/>
      <c r="T9" s="182"/>
    </row>
    <row r="10" spans="1:11" s="181" customFormat="1" ht="12.75">
      <c r="A10" s="98"/>
      <c r="B10" s="189"/>
      <c r="C10" s="190"/>
      <c r="D10" s="190"/>
      <c r="E10" s="190"/>
      <c r="F10" s="191"/>
      <c r="G10" s="190"/>
      <c r="H10" s="192"/>
      <c r="I10" s="190"/>
      <c r="J10" s="190"/>
      <c r="K10" s="190"/>
    </row>
    <row r="11" spans="1:11" s="181" customFormat="1" ht="13.5" thickBot="1">
      <c r="A11" s="98"/>
      <c r="B11" s="189"/>
      <c r="C11" s="190"/>
      <c r="D11" s="190"/>
      <c r="E11" s="190"/>
      <c r="F11" s="191"/>
      <c r="G11" s="190"/>
      <c r="H11" s="192"/>
      <c r="I11" s="190"/>
      <c r="J11" s="190"/>
      <c r="K11" s="263" t="s">
        <v>315</v>
      </c>
    </row>
    <row r="12" spans="1:11" s="181" customFormat="1" ht="19.5" customHeight="1">
      <c r="A12" s="98"/>
      <c r="B12" s="670" t="s">
        <v>272</v>
      </c>
      <c r="C12" s="671"/>
      <c r="D12" s="671"/>
      <c r="E12" s="671"/>
      <c r="F12" s="671"/>
      <c r="G12" s="671"/>
      <c r="H12" s="671"/>
      <c r="I12" s="671"/>
      <c r="J12" s="671"/>
      <c r="K12" s="672"/>
    </row>
    <row r="13" spans="1:11" s="181" customFormat="1" ht="13.5" thickBot="1">
      <c r="A13" s="97"/>
      <c r="B13" s="194"/>
      <c r="C13" s="195"/>
      <c r="D13" s="195"/>
      <c r="E13" s="195"/>
      <c r="F13" s="196"/>
      <c r="G13" s="195"/>
      <c r="H13" s="195"/>
      <c r="I13" s="195"/>
      <c r="J13" s="195"/>
      <c r="K13" s="197"/>
    </row>
    <row r="14" spans="1:11" s="201" customFormat="1" ht="12.75">
      <c r="A14" s="97"/>
      <c r="B14" s="198"/>
      <c r="C14" s="199"/>
      <c r="D14" s="200"/>
      <c r="E14" s="291"/>
      <c r="F14" s="292" t="s">
        <v>2</v>
      </c>
      <c r="G14" s="291"/>
      <c r="H14" s="291" t="s">
        <v>10</v>
      </c>
      <c r="I14" s="291" t="s">
        <v>11</v>
      </c>
      <c r="J14" s="291" t="s">
        <v>12</v>
      </c>
      <c r="K14" s="293" t="s">
        <v>13</v>
      </c>
    </row>
    <row r="15" spans="1:11" s="201" customFormat="1" ht="12.75">
      <c r="A15" s="98"/>
      <c r="B15" s="655" t="s">
        <v>67</v>
      </c>
      <c r="C15" s="656"/>
      <c r="D15" s="657"/>
      <c r="E15" s="291" t="s">
        <v>9</v>
      </c>
      <c r="F15" s="292" t="s">
        <v>14</v>
      </c>
      <c r="G15" s="291"/>
      <c r="H15" s="291" t="s">
        <v>15</v>
      </c>
      <c r="I15" s="291" t="s">
        <v>16</v>
      </c>
      <c r="J15" s="291" t="s">
        <v>17</v>
      </c>
      <c r="K15" s="293" t="s">
        <v>18</v>
      </c>
    </row>
    <row r="16" spans="2:11" ht="10.5" customHeight="1">
      <c r="B16" s="655"/>
      <c r="C16" s="656"/>
      <c r="D16" s="657"/>
      <c r="E16" s="291" t="s">
        <v>0</v>
      </c>
      <c r="F16" s="292" t="s">
        <v>19</v>
      </c>
      <c r="G16" s="291" t="s">
        <v>1</v>
      </c>
      <c r="H16" s="291" t="s">
        <v>20</v>
      </c>
      <c r="I16" s="291" t="s">
        <v>21</v>
      </c>
      <c r="J16" s="291" t="s">
        <v>273</v>
      </c>
      <c r="K16" s="293" t="s">
        <v>22</v>
      </c>
    </row>
    <row r="17" spans="2:11" ht="13.5" thickBot="1">
      <c r="B17" s="276"/>
      <c r="C17" s="267"/>
      <c r="D17" s="268"/>
      <c r="E17" s="297" t="s">
        <v>53</v>
      </c>
      <c r="F17" s="298" t="s">
        <v>54</v>
      </c>
      <c r="G17" s="299" t="s">
        <v>55</v>
      </c>
      <c r="H17" s="297" t="s">
        <v>56</v>
      </c>
      <c r="I17" s="297" t="s">
        <v>57</v>
      </c>
      <c r="J17" s="297" t="s">
        <v>58</v>
      </c>
      <c r="K17" s="384" t="s">
        <v>59</v>
      </c>
    </row>
    <row r="18" spans="2:11" ht="12" customHeight="1">
      <c r="B18" s="203" t="s">
        <v>68</v>
      </c>
      <c r="C18" s="677" t="s">
        <v>308</v>
      </c>
      <c r="D18" s="677"/>
      <c r="E18" s="205"/>
      <c r="F18" s="206"/>
      <c r="G18" s="205"/>
      <c r="H18" s="205"/>
      <c r="I18" s="205"/>
      <c r="J18" s="205"/>
      <c r="K18" s="207"/>
    </row>
    <row r="19" spans="2:11" ht="12" customHeight="1">
      <c r="B19" s="19" t="s">
        <v>46</v>
      </c>
      <c r="C19" s="653" t="s">
        <v>85</v>
      </c>
      <c r="D19" s="654"/>
      <c r="E19" s="208"/>
      <c r="F19" s="209"/>
      <c r="G19" s="208"/>
      <c r="H19" s="208"/>
      <c r="I19" s="205"/>
      <c r="J19" s="208"/>
      <c r="K19" s="210"/>
    </row>
    <row r="20" spans="2:11" ht="12.75">
      <c r="B20" s="211" t="s">
        <v>63</v>
      </c>
      <c r="C20" s="673" t="s">
        <v>86</v>
      </c>
      <c r="D20" s="674"/>
      <c r="E20" s="212"/>
      <c r="F20" s="212"/>
      <c r="G20" s="269">
        <f aca="true" t="shared" si="0" ref="G20:G26">SUM(E20:F20)</f>
        <v>0</v>
      </c>
      <c r="H20" s="212"/>
      <c r="I20" s="215">
        <f aca="true" t="shared" si="1" ref="I20:I25">G20+H20</f>
        <v>0</v>
      </c>
      <c r="J20" s="216"/>
      <c r="K20" s="217">
        <f aca="true" t="shared" si="2" ref="K20:K25">I20+J20</f>
        <v>0</v>
      </c>
    </row>
    <row r="21" spans="2:11" ht="12.75">
      <c r="B21" s="218" t="s">
        <v>64</v>
      </c>
      <c r="C21" s="665" t="s">
        <v>203</v>
      </c>
      <c r="D21" s="666"/>
      <c r="E21" s="219"/>
      <c r="F21" s="219"/>
      <c r="G21" s="215">
        <f t="shared" si="0"/>
        <v>0</v>
      </c>
      <c r="H21" s="219"/>
      <c r="I21" s="215">
        <f t="shared" si="1"/>
        <v>0</v>
      </c>
      <c r="J21" s="222"/>
      <c r="K21" s="223">
        <f t="shared" si="2"/>
        <v>0</v>
      </c>
    </row>
    <row r="22" spans="2:11" ht="12.75">
      <c r="B22" s="218" t="s">
        <v>65</v>
      </c>
      <c r="C22" s="317" t="s">
        <v>306</v>
      </c>
      <c r="D22" s="318"/>
      <c r="E22" s="219"/>
      <c r="F22" s="219"/>
      <c r="G22" s="215">
        <f t="shared" si="0"/>
        <v>0</v>
      </c>
      <c r="H22" s="219"/>
      <c r="I22" s="215">
        <f t="shared" si="1"/>
        <v>0</v>
      </c>
      <c r="J22" s="222"/>
      <c r="K22" s="223">
        <f t="shared" si="2"/>
        <v>0</v>
      </c>
    </row>
    <row r="23" spans="2:11" ht="12.75">
      <c r="B23" s="218" t="s">
        <v>66</v>
      </c>
      <c r="C23" s="317" t="s">
        <v>87</v>
      </c>
      <c r="D23" s="318"/>
      <c r="E23" s="219"/>
      <c r="F23" s="219"/>
      <c r="G23" s="215">
        <f t="shared" si="0"/>
        <v>0</v>
      </c>
      <c r="H23" s="219"/>
      <c r="I23" s="215">
        <f t="shared" si="1"/>
        <v>0</v>
      </c>
      <c r="J23" s="222"/>
      <c r="K23" s="223">
        <f t="shared" si="2"/>
        <v>0</v>
      </c>
    </row>
    <row r="24" spans="2:11" ht="12.75">
      <c r="B24" s="218" t="s">
        <v>73</v>
      </c>
      <c r="C24" s="317" t="s">
        <v>88</v>
      </c>
      <c r="D24" s="318"/>
      <c r="E24" s="219"/>
      <c r="F24" s="219"/>
      <c r="G24" s="215">
        <f t="shared" si="0"/>
        <v>0</v>
      </c>
      <c r="H24" s="219"/>
      <c r="I24" s="215">
        <f t="shared" si="1"/>
        <v>0</v>
      </c>
      <c r="J24" s="222"/>
      <c r="K24" s="223">
        <f t="shared" si="2"/>
        <v>0</v>
      </c>
    </row>
    <row r="25" spans="2:11" ht="12.75">
      <c r="B25" s="218" t="s">
        <v>74</v>
      </c>
      <c r="C25" s="317" t="s">
        <v>307</v>
      </c>
      <c r="D25" s="318"/>
      <c r="E25" s="219"/>
      <c r="F25" s="219"/>
      <c r="G25" s="215">
        <f t="shared" si="0"/>
        <v>0</v>
      </c>
      <c r="H25" s="219"/>
      <c r="I25" s="215">
        <f t="shared" si="1"/>
        <v>0</v>
      </c>
      <c r="J25" s="222"/>
      <c r="K25" s="223">
        <f t="shared" si="2"/>
        <v>0</v>
      </c>
    </row>
    <row r="26" spans="2:11" ht="12.75">
      <c r="B26" s="218" t="s">
        <v>102</v>
      </c>
      <c r="C26" s="383" t="s">
        <v>345</v>
      </c>
      <c r="D26" s="318"/>
      <c r="E26" s="219"/>
      <c r="F26" s="219"/>
      <c r="G26" s="215">
        <f t="shared" si="0"/>
        <v>0</v>
      </c>
      <c r="H26" s="219"/>
      <c r="I26" s="215">
        <f>G26+H26</f>
        <v>0</v>
      </c>
      <c r="J26" s="222"/>
      <c r="K26" s="223">
        <f>I26+J26</f>
        <v>0</v>
      </c>
    </row>
    <row r="27" spans="2:11" ht="12.75">
      <c r="B27" s="218" t="s">
        <v>104</v>
      </c>
      <c r="C27" s="317" t="s">
        <v>62</v>
      </c>
      <c r="D27" s="318"/>
      <c r="E27" s="219"/>
      <c r="F27" s="219"/>
      <c r="G27" s="215"/>
      <c r="H27" s="219"/>
      <c r="I27" s="215"/>
      <c r="J27" s="222"/>
      <c r="K27" s="223"/>
    </row>
    <row r="28" spans="2:11" ht="12.75">
      <c r="B28" s="218"/>
      <c r="C28" s="317"/>
      <c r="D28" s="320"/>
      <c r="E28" s="219"/>
      <c r="F28" s="219"/>
      <c r="G28" s="215">
        <f aca="true" t="shared" si="3" ref="G28:G35">SUM(E28:F28)</f>
        <v>0</v>
      </c>
      <c r="H28" s="219"/>
      <c r="I28" s="215">
        <f aca="true" t="shared" si="4" ref="I28:I36">G28+H28</f>
        <v>0</v>
      </c>
      <c r="J28" s="222"/>
      <c r="K28" s="223">
        <f aca="true" t="shared" si="5" ref="K28:K36">I28+J28</f>
        <v>0</v>
      </c>
    </row>
    <row r="29" spans="2:11" ht="12.75">
      <c r="B29" s="218"/>
      <c r="C29" s="319"/>
      <c r="D29" s="320"/>
      <c r="E29" s="219"/>
      <c r="F29" s="219"/>
      <c r="G29" s="215">
        <f t="shared" si="3"/>
        <v>0</v>
      </c>
      <c r="H29" s="219"/>
      <c r="I29" s="215">
        <f t="shared" si="4"/>
        <v>0</v>
      </c>
      <c r="J29" s="222"/>
      <c r="K29" s="223">
        <f t="shared" si="5"/>
        <v>0</v>
      </c>
    </row>
    <row r="30" spans="2:11" ht="12.75">
      <c r="B30" s="218"/>
      <c r="C30" s="319"/>
      <c r="D30" s="320"/>
      <c r="E30" s="219"/>
      <c r="F30" s="219"/>
      <c r="G30" s="215">
        <f t="shared" si="3"/>
        <v>0</v>
      </c>
      <c r="H30" s="219"/>
      <c r="I30" s="215">
        <f t="shared" si="4"/>
        <v>0</v>
      </c>
      <c r="J30" s="222"/>
      <c r="K30" s="223">
        <f t="shared" si="5"/>
        <v>0</v>
      </c>
    </row>
    <row r="31" spans="2:11" ht="12.75">
      <c r="B31" s="218"/>
      <c r="C31" s="321"/>
      <c r="D31" s="322"/>
      <c r="E31" s="219"/>
      <c r="F31" s="219"/>
      <c r="G31" s="215">
        <f t="shared" si="3"/>
        <v>0</v>
      </c>
      <c r="H31" s="219"/>
      <c r="I31" s="215">
        <f t="shared" si="4"/>
        <v>0</v>
      </c>
      <c r="J31" s="222"/>
      <c r="K31" s="223">
        <f t="shared" si="5"/>
        <v>0</v>
      </c>
    </row>
    <row r="32" spans="2:11" ht="12.75">
      <c r="B32" s="218"/>
      <c r="C32" s="319"/>
      <c r="D32" s="323"/>
      <c r="E32" s="219"/>
      <c r="F32" s="219"/>
      <c r="G32" s="215">
        <f t="shared" si="3"/>
        <v>0</v>
      </c>
      <c r="H32" s="219"/>
      <c r="I32" s="215">
        <f t="shared" si="4"/>
        <v>0</v>
      </c>
      <c r="J32" s="222"/>
      <c r="K32" s="223">
        <f t="shared" si="5"/>
        <v>0</v>
      </c>
    </row>
    <row r="33" spans="2:12" ht="12.75">
      <c r="B33" s="218"/>
      <c r="C33" s="319"/>
      <c r="D33" s="323"/>
      <c r="E33" s="219"/>
      <c r="F33" s="219"/>
      <c r="G33" s="215">
        <f t="shared" si="3"/>
        <v>0</v>
      </c>
      <c r="H33" s="219"/>
      <c r="I33" s="220">
        <f t="shared" si="4"/>
        <v>0</v>
      </c>
      <c r="J33" s="219"/>
      <c r="K33" s="227">
        <f t="shared" si="5"/>
        <v>0</v>
      </c>
      <c r="L33" s="228"/>
    </row>
    <row r="34" spans="2:12" ht="12.75">
      <c r="B34" s="218"/>
      <c r="C34" s="319"/>
      <c r="D34" s="323"/>
      <c r="E34" s="219"/>
      <c r="F34" s="219"/>
      <c r="G34" s="215">
        <f t="shared" si="3"/>
        <v>0</v>
      </c>
      <c r="H34" s="219"/>
      <c r="I34" s="220">
        <f t="shared" si="4"/>
        <v>0</v>
      </c>
      <c r="J34" s="219"/>
      <c r="K34" s="227">
        <f t="shared" si="5"/>
        <v>0</v>
      </c>
      <c r="L34" s="228"/>
    </row>
    <row r="35" spans="2:12" ht="12.75" customHeight="1">
      <c r="B35" s="229"/>
      <c r="C35" s="327"/>
      <c r="D35" s="323"/>
      <c r="E35" s="219"/>
      <c r="F35" s="219"/>
      <c r="G35" s="215">
        <f t="shared" si="3"/>
        <v>0</v>
      </c>
      <c r="H35" s="219"/>
      <c r="I35" s="220">
        <f t="shared" si="4"/>
        <v>0</v>
      </c>
      <c r="J35" s="219"/>
      <c r="K35" s="227">
        <f t="shared" si="5"/>
        <v>0</v>
      </c>
      <c r="L35" s="228"/>
    </row>
    <row r="36" spans="2:12" ht="12.75" customHeight="1">
      <c r="B36" s="229"/>
      <c r="C36" s="328"/>
      <c r="D36" s="320"/>
      <c r="E36" s="231"/>
      <c r="F36" s="235"/>
      <c r="G36" s="220">
        <f>SUM(E36:F36)</f>
        <v>0</v>
      </c>
      <c r="H36" s="235"/>
      <c r="I36" s="220">
        <f t="shared" si="4"/>
        <v>0</v>
      </c>
      <c r="J36" s="235"/>
      <c r="K36" s="227">
        <f t="shared" si="5"/>
        <v>0</v>
      </c>
      <c r="L36" s="228"/>
    </row>
    <row r="37" spans="1:11" s="240" customFormat="1" ht="12.75">
      <c r="A37" s="471"/>
      <c r="B37" s="236" t="s">
        <v>103</v>
      </c>
      <c r="C37" s="675" t="s">
        <v>309</v>
      </c>
      <c r="D37" s="676"/>
      <c r="E37" s="237">
        <f aca="true" t="shared" si="6" ref="E37:K37">SUM(E20:E36)</f>
        <v>0</v>
      </c>
      <c r="F37" s="237">
        <f t="shared" si="6"/>
        <v>0</v>
      </c>
      <c r="G37" s="237">
        <f t="shared" si="6"/>
        <v>0</v>
      </c>
      <c r="H37" s="237">
        <f t="shared" si="6"/>
        <v>0</v>
      </c>
      <c r="I37" s="237">
        <f t="shared" si="6"/>
        <v>0</v>
      </c>
      <c r="J37" s="237">
        <f t="shared" si="6"/>
        <v>0</v>
      </c>
      <c r="K37" s="239">
        <f t="shared" si="6"/>
        <v>0</v>
      </c>
    </row>
    <row r="38" spans="1:11" ht="25.5" customHeight="1" thickBot="1">
      <c r="A38" s="472"/>
      <c r="B38" s="372" t="s">
        <v>93</v>
      </c>
      <c r="C38" s="686" t="s">
        <v>317</v>
      </c>
      <c r="D38" s="687"/>
      <c r="E38" s="373">
        <f>E37+'P5 Form A-3 - Mental Health'!E46</f>
        <v>0</v>
      </c>
      <c r="F38" s="373">
        <f>F37+'P5 Form A-3 - Mental Health'!F46</f>
        <v>0</v>
      </c>
      <c r="G38" s="373">
        <f>G37+'P5 Form A-3 - Mental Health'!G46</f>
        <v>0</v>
      </c>
      <c r="H38" s="373">
        <f>H37+'P5 Form A-3 - Mental Health'!H46</f>
        <v>0</v>
      </c>
      <c r="I38" s="373">
        <f>I37+'P5 Form A-3 - Mental Health'!I46</f>
        <v>0</v>
      </c>
      <c r="J38" s="373">
        <f>J37+'P5 Form A-3 - Mental Health'!J46</f>
        <v>0</v>
      </c>
      <c r="K38" s="374">
        <f>K37+'P5 Form A-3 - Mental Health'!K46</f>
        <v>0</v>
      </c>
    </row>
    <row r="39" spans="1:11" ht="14.25" thickBot="1" thickTop="1">
      <c r="A39" s="472"/>
      <c r="B39" s="375"/>
      <c r="C39" s="376"/>
      <c r="D39" s="376"/>
      <c r="E39" s="377"/>
      <c r="F39" s="377"/>
      <c r="G39" s="378"/>
      <c r="H39" s="377"/>
      <c r="I39" s="378"/>
      <c r="J39" s="377"/>
      <c r="K39" s="379"/>
    </row>
    <row r="40" spans="2:11" ht="12.75">
      <c r="B40" s="380"/>
      <c r="C40" s="224"/>
      <c r="D40" s="224"/>
      <c r="E40" s="381"/>
      <c r="F40" s="381"/>
      <c r="G40" s="382"/>
      <c r="H40" s="381"/>
      <c r="I40" s="382"/>
      <c r="J40" s="381"/>
      <c r="K40" s="382"/>
    </row>
    <row r="55" s="240" customFormat="1" ht="12.75">
      <c r="A55" s="98"/>
    </row>
  </sheetData>
  <sheetProtection formatColumns="0" formatRows="0"/>
  <mergeCells count="15">
    <mergeCell ref="B2:K2"/>
    <mergeCell ref="B3:K3"/>
    <mergeCell ref="B4:K4"/>
    <mergeCell ref="B5:K5"/>
    <mergeCell ref="F7:G7"/>
    <mergeCell ref="J7:K7"/>
    <mergeCell ref="C21:D21"/>
    <mergeCell ref="C37:D37"/>
    <mergeCell ref="C38:D38"/>
    <mergeCell ref="D9:I9"/>
    <mergeCell ref="B12:K12"/>
    <mergeCell ref="B15:D16"/>
    <mergeCell ref="C18:D18"/>
    <mergeCell ref="C19:D19"/>
    <mergeCell ref="C20:D20"/>
  </mergeCells>
  <printOptions horizontalCentered="1" verticalCentered="1"/>
  <pageMargins left="0.25" right="0.25" top="0.25" bottom="0.5" header="0.5" footer="0.25"/>
  <pageSetup horizontalDpi="600" verticalDpi="600" orientation="landscape" scale="82" r:id="rId1"/>
  <headerFooter alignWithMargins="0">
    <oddFooter>&amp;L&amp;A&amp;RPage 6</oddFooter>
  </headerFooter>
  <ignoredErrors>
    <ignoredError sqref="B19" numberStoredAsText="1"/>
    <ignoredError sqref="D9" unlockedFormula="1"/>
  </ignoredErrors>
</worksheet>
</file>

<file path=xl/worksheets/sheet7.xml><?xml version="1.0" encoding="utf-8"?>
<worksheet xmlns="http://schemas.openxmlformats.org/spreadsheetml/2006/main" xmlns:r="http://schemas.openxmlformats.org/officeDocument/2006/relationships">
  <dimension ref="A2:T57"/>
  <sheetViews>
    <sheetView zoomScalePageLayoutView="0" workbookViewId="0" topLeftCell="A1">
      <selection activeCell="D26" sqref="D26"/>
    </sheetView>
  </sheetViews>
  <sheetFormatPr defaultColWidth="9.7109375" defaultRowHeight="12.75"/>
  <cols>
    <col min="1" max="1" width="1.1484375" style="98" customWidth="1"/>
    <col min="2" max="2" width="4.7109375" style="202" customWidth="1"/>
    <col min="3" max="3" width="13.57421875" style="202" customWidth="1"/>
    <col min="4" max="4" width="40.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1.28125" style="202" customWidth="1"/>
    <col min="11" max="11" width="14.140625" style="202" customWidth="1"/>
    <col min="12" max="16384" width="9.7109375" style="202" customWidth="1"/>
  </cols>
  <sheetData>
    <row r="2" spans="1:16" s="181" customFormat="1" ht="13.5">
      <c r="A2" s="98"/>
      <c r="B2" s="642" t="s">
        <v>43</v>
      </c>
      <c r="C2" s="642"/>
      <c r="D2" s="642"/>
      <c r="E2" s="642"/>
      <c r="F2" s="642"/>
      <c r="G2" s="642"/>
      <c r="H2" s="642"/>
      <c r="I2" s="642"/>
      <c r="J2" s="642"/>
      <c r="K2" s="642"/>
      <c r="L2" s="165"/>
      <c r="M2" s="165"/>
      <c r="N2" s="165"/>
      <c r="O2" s="165"/>
      <c r="P2" s="165"/>
    </row>
    <row r="3" spans="1:16" s="181" customFormat="1" ht="13.5">
      <c r="A3" s="98"/>
      <c r="B3" s="642" t="s">
        <v>44</v>
      </c>
      <c r="C3" s="642"/>
      <c r="D3" s="642"/>
      <c r="E3" s="642"/>
      <c r="F3" s="642"/>
      <c r="G3" s="642"/>
      <c r="H3" s="642"/>
      <c r="I3" s="642"/>
      <c r="J3" s="642"/>
      <c r="K3" s="642"/>
      <c r="L3" s="165"/>
      <c r="M3" s="165"/>
      <c r="N3" s="165"/>
      <c r="O3" s="165"/>
      <c r="P3" s="165"/>
    </row>
    <row r="4" spans="1:16" s="181" customFormat="1" ht="13.5">
      <c r="A4" s="98"/>
      <c r="B4" s="642" t="s">
        <v>45</v>
      </c>
      <c r="C4" s="642"/>
      <c r="D4" s="642"/>
      <c r="E4" s="642"/>
      <c r="F4" s="642"/>
      <c r="G4" s="642"/>
      <c r="H4" s="642"/>
      <c r="I4" s="642"/>
      <c r="J4" s="642"/>
      <c r="K4" s="642"/>
      <c r="L4" s="165"/>
      <c r="M4" s="165"/>
      <c r="N4" s="165"/>
      <c r="O4" s="165"/>
      <c r="P4" s="165"/>
    </row>
    <row r="5" spans="1:16" s="181" customFormat="1" ht="13.5">
      <c r="A5" s="98"/>
      <c r="B5" s="642" t="str">
        <f>'P2 Service Sites &amp; Rel. Parties'!B5:I5</f>
        <v>OPIOID TREATMENT CLINIC</v>
      </c>
      <c r="C5" s="642"/>
      <c r="D5" s="642"/>
      <c r="E5" s="642"/>
      <c r="F5" s="642"/>
      <c r="G5" s="642"/>
      <c r="H5" s="642"/>
      <c r="I5" s="642"/>
      <c r="J5" s="642"/>
      <c r="K5" s="642"/>
      <c r="L5" s="165"/>
      <c r="M5" s="165"/>
      <c r="N5" s="165"/>
      <c r="O5" s="165"/>
      <c r="P5" s="165"/>
    </row>
    <row r="6" spans="1:20" s="181" customFormat="1" ht="13.5" thickBot="1">
      <c r="A6" s="98"/>
      <c r="B6" s="98"/>
      <c r="C6" s="173"/>
      <c r="D6" s="173"/>
      <c r="E6" s="166"/>
      <c r="F6" s="166"/>
      <c r="G6" s="166"/>
      <c r="H6" s="166"/>
      <c r="I6" s="166"/>
      <c r="J6" s="166"/>
      <c r="K6" s="166"/>
      <c r="L6" s="166"/>
      <c r="M6" s="166"/>
      <c r="N6" s="166"/>
      <c r="O6" s="166"/>
      <c r="P6" s="166"/>
      <c r="Q6" s="182"/>
      <c r="R6" s="182"/>
      <c r="S6" s="182"/>
      <c r="T6" s="182"/>
    </row>
    <row r="7" spans="1:20" s="181" customFormat="1" ht="20.25" customHeight="1">
      <c r="A7" s="98"/>
      <c r="B7" s="110"/>
      <c r="C7" s="111" t="s">
        <v>49</v>
      </c>
      <c r="D7" s="168"/>
      <c r="E7" s="168" t="s">
        <v>6</v>
      </c>
      <c r="F7" s="661">
        <f>'P1 Info &amp; Certification'!L23</f>
        <v>0</v>
      </c>
      <c r="G7" s="661"/>
      <c r="H7" s="183"/>
      <c r="I7" s="184" t="s">
        <v>7</v>
      </c>
      <c r="J7" s="661">
        <f>'P1 Info &amp; Certification'!N23</f>
        <v>0</v>
      </c>
      <c r="K7" s="664"/>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5.5" customHeight="1" thickBot="1">
      <c r="A9" s="98"/>
      <c r="B9" s="107"/>
      <c r="C9" s="524" t="s">
        <v>334</v>
      </c>
      <c r="D9" s="678">
        <f>'P1 Info &amp; Certification'!E15</f>
        <v>0</v>
      </c>
      <c r="E9" s="678"/>
      <c r="F9" s="678"/>
      <c r="G9" s="678"/>
      <c r="H9" s="678"/>
      <c r="I9" s="678"/>
      <c r="J9" s="186"/>
      <c r="K9" s="187"/>
      <c r="L9" s="188"/>
      <c r="M9" s="188"/>
      <c r="N9" s="188"/>
      <c r="O9" s="188"/>
      <c r="P9" s="188"/>
      <c r="Q9" s="182"/>
      <c r="R9" s="182"/>
      <c r="S9" s="182"/>
      <c r="T9" s="182"/>
    </row>
    <row r="10" spans="1:11" s="181" customFormat="1" ht="12.75">
      <c r="A10" s="98"/>
      <c r="B10" s="189"/>
      <c r="C10" s="190"/>
      <c r="D10" s="190"/>
      <c r="E10" s="190"/>
      <c r="F10" s="191"/>
      <c r="G10" s="190"/>
      <c r="H10" s="192"/>
      <c r="I10" s="190"/>
      <c r="J10" s="190"/>
      <c r="K10" s="190"/>
    </row>
    <row r="11" spans="1:11" s="181" customFormat="1" ht="13.5" thickBot="1">
      <c r="A11" s="98"/>
      <c r="B11" s="189"/>
      <c r="C11" s="190"/>
      <c r="D11" s="190"/>
      <c r="E11" s="190"/>
      <c r="F11" s="191"/>
      <c r="G11" s="190"/>
      <c r="H11" s="192"/>
      <c r="I11" s="190"/>
      <c r="J11" s="190"/>
      <c r="K11" s="263" t="s">
        <v>316</v>
      </c>
    </row>
    <row r="12" spans="1:11" s="181" customFormat="1" ht="19.5" customHeight="1">
      <c r="A12" s="98"/>
      <c r="B12" s="670" t="s">
        <v>272</v>
      </c>
      <c r="C12" s="671"/>
      <c r="D12" s="671"/>
      <c r="E12" s="671"/>
      <c r="F12" s="671"/>
      <c r="G12" s="671"/>
      <c r="H12" s="671"/>
      <c r="I12" s="671"/>
      <c r="J12" s="671"/>
      <c r="K12" s="672"/>
    </row>
    <row r="13" spans="1:11" s="181" customFormat="1" ht="13.5" thickBot="1">
      <c r="A13" s="97"/>
      <c r="B13" s="194"/>
      <c r="C13" s="195"/>
      <c r="D13" s="195"/>
      <c r="E13" s="195"/>
      <c r="F13" s="196"/>
      <c r="G13" s="195"/>
      <c r="H13" s="195"/>
      <c r="I13" s="195"/>
      <c r="J13" s="195"/>
      <c r="K13" s="197"/>
    </row>
    <row r="14" spans="1:11" s="201" customFormat="1" ht="10.5" customHeight="1">
      <c r="A14" s="97"/>
      <c r="B14" s="198"/>
      <c r="C14" s="199"/>
      <c r="D14" s="200"/>
      <c r="E14" s="360"/>
      <c r="F14" s="361" t="s">
        <v>2</v>
      </c>
      <c r="G14" s="360"/>
      <c r="H14" s="360" t="s">
        <v>10</v>
      </c>
      <c r="I14" s="360" t="s">
        <v>11</v>
      </c>
      <c r="J14" s="360" t="s">
        <v>12</v>
      </c>
      <c r="K14" s="362" t="s">
        <v>13</v>
      </c>
    </row>
    <row r="15" spans="1:11" s="201" customFormat="1" ht="10.5" customHeight="1">
      <c r="A15" s="98"/>
      <c r="B15" s="655" t="s">
        <v>67</v>
      </c>
      <c r="C15" s="656"/>
      <c r="D15" s="657"/>
      <c r="E15" s="360" t="s">
        <v>9</v>
      </c>
      <c r="F15" s="361" t="s">
        <v>14</v>
      </c>
      <c r="G15" s="360"/>
      <c r="H15" s="360" t="s">
        <v>15</v>
      </c>
      <c r="I15" s="360" t="s">
        <v>16</v>
      </c>
      <c r="J15" s="360" t="s">
        <v>17</v>
      </c>
      <c r="K15" s="362" t="s">
        <v>18</v>
      </c>
    </row>
    <row r="16" spans="2:11" ht="10.5" customHeight="1">
      <c r="B16" s="655"/>
      <c r="C16" s="656"/>
      <c r="D16" s="657"/>
      <c r="E16" s="360" t="s">
        <v>0</v>
      </c>
      <c r="F16" s="361" t="s">
        <v>19</v>
      </c>
      <c r="G16" s="360" t="s">
        <v>1</v>
      </c>
      <c r="H16" s="360" t="s">
        <v>20</v>
      </c>
      <c r="I16" s="360" t="s">
        <v>21</v>
      </c>
      <c r="J16" s="360" t="s">
        <v>273</v>
      </c>
      <c r="K16" s="362" t="s">
        <v>22</v>
      </c>
    </row>
    <row r="17" spans="2:11" ht="13.5" thickBot="1">
      <c r="B17" s="276"/>
      <c r="C17" s="267"/>
      <c r="D17" s="268"/>
      <c r="E17" s="363" t="s">
        <v>53</v>
      </c>
      <c r="F17" s="364" t="s">
        <v>54</v>
      </c>
      <c r="G17" s="365" t="s">
        <v>55</v>
      </c>
      <c r="H17" s="363" t="s">
        <v>56</v>
      </c>
      <c r="I17" s="363" t="s">
        <v>57</v>
      </c>
      <c r="J17" s="363" t="s">
        <v>58</v>
      </c>
      <c r="K17" s="407" t="s">
        <v>59</v>
      </c>
    </row>
    <row r="18" spans="2:11" ht="12" customHeight="1">
      <c r="B18" s="203" t="s">
        <v>94</v>
      </c>
      <c r="C18" s="677" t="s">
        <v>95</v>
      </c>
      <c r="D18" s="677"/>
      <c r="E18" s="385"/>
      <c r="F18" s="386"/>
      <c r="G18" s="385"/>
      <c r="H18" s="385"/>
      <c r="I18" s="385"/>
      <c r="J18" s="385"/>
      <c r="K18" s="387"/>
    </row>
    <row r="19" spans="2:11" ht="12" customHeight="1">
      <c r="B19" s="211" t="s">
        <v>63</v>
      </c>
      <c r="C19" s="317" t="s">
        <v>343</v>
      </c>
      <c r="D19" s="319"/>
      <c r="E19" s="241"/>
      <c r="F19" s="242"/>
      <c r="G19" s="243">
        <f>SUM(E19:F19)</f>
        <v>0</v>
      </c>
      <c r="H19" s="242"/>
      <c r="I19" s="243">
        <f aca="true" t="shared" si="0" ref="I19:I25">G19+H19</f>
        <v>0</v>
      </c>
      <c r="J19" s="242"/>
      <c r="K19" s="244">
        <f aca="true" t="shared" si="1" ref="K19:K25">I19+J19</f>
        <v>0</v>
      </c>
    </row>
    <row r="20" spans="2:11" ht="12" customHeight="1">
      <c r="B20" s="218" t="s">
        <v>64</v>
      </c>
      <c r="C20" s="665" t="s">
        <v>96</v>
      </c>
      <c r="D20" s="688"/>
      <c r="E20" s="242"/>
      <c r="F20" s="242"/>
      <c r="G20" s="243">
        <f>SUM(E20:F20)</f>
        <v>0</v>
      </c>
      <c r="H20" s="242"/>
      <c r="I20" s="243">
        <f t="shared" si="0"/>
        <v>0</v>
      </c>
      <c r="J20" s="242"/>
      <c r="K20" s="244">
        <f t="shared" si="1"/>
        <v>0</v>
      </c>
    </row>
    <row r="21" spans="2:11" ht="12" customHeight="1">
      <c r="B21" s="218" t="s">
        <v>65</v>
      </c>
      <c r="C21" s="319" t="s">
        <v>97</v>
      </c>
      <c r="D21" s="319"/>
      <c r="E21" s="242"/>
      <c r="F21" s="242"/>
      <c r="G21" s="243">
        <f aca="true" t="shared" si="2" ref="G21:G30">SUM(E21:F21)</f>
        <v>0</v>
      </c>
      <c r="H21" s="242"/>
      <c r="I21" s="243">
        <f t="shared" si="0"/>
        <v>0</v>
      </c>
      <c r="J21" s="242"/>
      <c r="K21" s="244">
        <f t="shared" si="1"/>
        <v>0</v>
      </c>
    </row>
    <row r="22" spans="2:11" ht="12" customHeight="1">
      <c r="B22" s="218" t="s">
        <v>66</v>
      </c>
      <c r="C22" s="321" t="s">
        <v>98</v>
      </c>
      <c r="D22" s="321"/>
      <c r="E22" s="242"/>
      <c r="F22" s="242"/>
      <c r="G22" s="243">
        <f t="shared" si="2"/>
        <v>0</v>
      </c>
      <c r="H22" s="242"/>
      <c r="I22" s="243">
        <f t="shared" si="0"/>
        <v>0</v>
      </c>
      <c r="J22" s="242"/>
      <c r="K22" s="244">
        <f t="shared" si="1"/>
        <v>0</v>
      </c>
    </row>
    <row r="23" spans="2:11" ht="12" customHeight="1">
      <c r="B23" s="218" t="s">
        <v>73</v>
      </c>
      <c r="C23" s="321" t="s">
        <v>99</v>
      </c>
      <c r="D23" s="321"/>
      <c r="E23" s="242"/>
      <c r="F23" s="242"/>
      <c r="G23" s="243">
        <f t="shared" si="2"/>
        <v>0</v>
      </c>
      <c r="H23" s="242"/>
      <c r="I23" s="243">
        <f t="shared" si="0"/>
        <v>0</v>
      </c>
      <c r="J23" s="242"/>
      <c r="K23" s="244">
        <f t="shared" si="1"/>
        <v>0</v>
      </c>
    </row>
    <row r="24" spans="2:11" ht="12" customHeight="1">
      <c r="B24" s="218" t="s">
        <v>74</v>
      </c>
      <c r="C24" s="321" t="s">
        <v>100</v>
      </c>
      <c r="D24" s="321"/>
      <c r="E24" s="242"/>
      <c r="F24" s="242"/>
      <c r="G24" s="243">
        <f t="shared" si="2"/>
        <v>0</v>
      </c>
      <c r="H24" s="242"/>
      <c r="I24" s="243">
        <f t="shared" si="0"/>
        <v>0</v>
      </c>
      <c r="J24" s="242"/>
      <c r="K24" s="244">
        <f t="shared" si="1"/>
        <v>0</v>
      </c>
    </row>
    <row r="25" spans="2:11" ht="12" customHeight="1">
      <c r="B25" s="218" t="s">
        <v>102</v>
      </c>
      <c r="C25" s="321" t="s">
        <v>101</v>
      </c>
      <c r="D25" s="321"/>
      <c r="E25" s="242"/>
      <c r="F25" s="242"/>
      <c r="G25" s="243">
        <f t="shared" si="2"/>
        <v>0</v>
      </c>
      <c r="H25" s="242"/>
      <c r="I25" s="243">
        <f t="shared" si="0"/>
        <v>0</v>
      </c>
      <c r="J25" s="242"/>
      <c r="K25" s="244">
        <f t="shared" si="1"/>
        <v>0</v>
      </c>
    </row>
    <row r="26" spans="2:11" ht="12" customHeight="1">
      <c r="B26" s="218" t="s">
        <v>104</v>
      </c>
      <c r="C26" s="321" t="s">
        <v>42</v>
      </c>
      <c r="D26" s="321"/>
      <c r="E26" s="242"/>
      <c r="F26" s="242"/>
      <c r="G26" s="243"/>
      <c r="H26" s="242"/>
      <c r="I26" s="243"/>
      <c r="J26" s="242"/>
      <c r="K26" s="244"/>
    </row>
    <row r="27" spans="2:11" ht="12" customHeight="1">
      <c r="B27" s="218"/>
      <c r="C27" s="321"/>
      <c r="D27" s="405"/>
      <c r="E27" s="242"/>
      <c r="F27" s="242"/>
      <c r="G27" s="243">
        <f t="shared" si="2"/>
        <v>0</v>
      </c>
      <c r="H27" s="242"/>
      <c r="I27" s="243">
        <f>G27+H27</f>
        <v>0</v>
      </c>
      <c r="J27" s="242"/>
      <c r="K27" s="244">
        <f>I27+J27</f>
        <v>0</v>
      </c>
    </row>
    <row r="28" spans="2:11" ht="12" customHeight="1">
      <c r="B28" s="218"/>
      <c r="C28" s="321"/>
      <c r="D28" s="322"/>
      <c r="E28" s="242"/>
      <c r="F28" s="242"/>
      <c r="G28" s="243">
        <f t="shared" si="2"/>
        <v>0</v>
      </c>
      <c r="H28" s="242"/>
      <c r="I28" s="243">
        <f>G28+H28</f>
        <v>0</v>
      </c>
      <c r="J28" s="242"/>
      <c r="K28" s="244">
        <f>I28+J28</f>
        <v>0</v>
      </c>
    </row>
    <row r="29" spans="2:11" ht="12" customHeight="1">
      <c r="B29" s="229"/>
      <c r="C29" s="319"/>
      <c r="D29" s="323"/>
      <c r="E29" s="242"/>
      <c r="F29" s="242"/>
      <c r="G29" s="243">
        <f t="shared" si="2"/>
        <v>0</v>
      </c>
      <c r="H29" s="242"/>
      <c r="I29" s="243">
        <f>G29+H29</f>
        <v>0</v>
      </c>
      <c r="J29" s="242"/>
      <c r="K29" s="244">
        <f>I29+J29</f>
        <v>0</v>
      </c>
    </row>
    <row r="30" spans="2:11" ht="12" customHeight="1">
      <c r="B30" s="229"/>
      <c r="C30" s="319"/>
      <c r="D30" s="323"/>
      <c r="E30" s="242"/>
      <c r="F30" s="242"/>
      <c r="G30" s="243">
        <f t="shared" si="2"/>
        <v>0</v>
      </c>
      <c r="H30" s="242"/>
      <c r="I30" s="243">
        <f>G30+H30</f>
        <v>0</v>
      </c>
      <c r="J30" s="242"/>
      <c r="K30" s="244">
        <f>I30+J30</f>
        <v>0</v>
      </c>
    </row>
    <row r="31" spans="2:11" ht="12" customHeight="1">
      <c r="B31" s="229"/>
      <c r="C31" s="338"/>
      <c r="D31" s="406"/>
      <c r="E31" s="245"/>
      <c r="F31" s="242"/>
      <c r="G31" s="243">
        <f>SUM(E31:F31)</f>
        <v>0</v>
      </c>
      <c r="H31" s="242"/>
      <c r="I31" s="243">
        <f>G31+H31</f>
        <v>0</v>
      </c>
      <c r="J31" s="242"/>
      <c r="K31" s="244">
        <f>I31+J31</f>
        <v>0</v>
      </c>
    </row>
    <row r="32" spans="2:11" ht="12" customHeight="1">
      <c r="B32" s="246" t="s">
        <v>103</v>
      </c>
      <c r="C32" s="355" t="s">
        <v>213</v>
      </c>
      <c r="D32" s="356"/>
      <c r="E32" s="247">
        <f aca="true" t="shared" si="3" ref="E32:K32">SUM(E18:E31)</f>
        <v>0</v>
      </c>
      <c r="F32" s="247">
        <f t="shared" si="3"/>
        <v>0</v>
      </c>
      <c r="G32" s="247">
        <f t="shared" si="3"/>
        <v>0</v>
      </c>
      <c r="H32" s="247">
        <f t="shared" si="3"/>
        <v>0</v>
      </c>
      <c r="I32" s="247">
        <f t="shared" si="3"/>
        <v>0</v>
      </c>
      <c r="J32" s="247">
        <f t="shared" si="3"/>
        <v>0</v>
      </c>
      <c r="K32" s="248">
        <f t="shared" si="3"/>
        <v>0</v>
      </c>
    </row>
    <row r="33" spans="2:11" ht="12" customHeight="1">
      <c r="B33" s="388"/>
      <c r="C33" s="389"/>
      <c r="D33" s="389"/>
      <c r="E33" s="390"/>
      <c r="F33" s="391"/>
      <c r="G33" s="390"/>
      <c r="H33" s="390"/>
      <c r="I33" s="392"/>
      <c r="J33" s="390"/>
      <c r="K33" s="393"/>
    </row>
    <row r="34" spans="2:11" ht="12" customHeight="1">
      <c r="B34" s="19" t="s">
        <v>105</v>
      </c>
      <c r="C34" s="677" t="s">
        <v>106</v>
      </c>
      <c r="D34" s="677"/>
      <c r="E34" s="208"/>
      <c r="F34" s="209"/>
      <c r="G34" s="205"/>
      <c r="H34" s="208"/>
      <c r="I34" s="205"/>
      <c r="J34" s="208"/>
      <c r="K34" s="210"/>
    </row>
    <row r="35" spans="2:11" ht="12.75">
      <c r="B35" s="211" t="s">
        <v>63</v>
      </c>
      <c r="C35" s="673" t="s">
        <v>107</v>
      </c>
      <c r="D35" s="674"/>
      <c r="E35" s="212"/>
      <c r="F35" s="212"/>
      <c r="G35" s="243">
        <f>SUM(E35:F35)</f>
        <v>0</v>
      </c>
      <c r="H35" s="212"/>
      <c r="I35" s="215">
        <f aca="true" t="shared" si="4" ref="I35:I48">G35+H35</f>
        <v>0</v>
      </c>
      <c r="J35" s="216"/>
      <c r="K35" s="217">
        <f aca="true" t="shared" si="5" ref="K35:K49">I35+J35</f>
        <v>0</v>
      </c>
    </row>
    <row r="36" spans="2:11" ht="12.75">
      <c r="B36" s="218" t="s">
        <v>64</v>
      </c>
      <c r="C36" s="665" t="s">
        <v>108</v>
      </c>
      <c r="D36" s="666"/>
      <c r="E36" s="219"/>
      <c r="F36" s="219"/>
      <c r="G36" s="243">
        <f>SUM(E36:F36)</f>
        <v>0</v>
      </c>
      <c r="H36" s="219"/>
      <c r="I36" s="215">
        <f t="shared" si="4"/>
        <v>0</v>
      </c>
      <c r="J36" s="222"/>
      <c r="K36" s="223">
        <f t="shared" si="5"/>
        <v>0</v>
      </c>
    </row>
    <row r="37" spans="1:11" ht="12.75">
      <c r="A37" s="471"/>
      <c r="B37" s="218" t="s">
        <v>65</v>
      </c>
      <c r="C37" s="317" t="s">
        <v>109</v>
      </c>
      <c r="D37" s="318"/>
      <c r="E37" s="219"/>
      <c r="F37" s="219"/>
      <c r="G37" s="243">
        <f aca="true" t="shared" si="6" ref="G37:G48">SUM(E37:F37)</f>
        <v>0</v>
      </c>
      <c r="H37" s="219"/>
      <c r="I37" s="215">
        <f t="shared" si="4"/>
        <v>0</v>
      </c>
      <c r="J37" s="222"/>
      <c r="K37" s="223">
        <f t="shared" si="5"/>
        <v>0</v>
      </c>
    </row>
    <row r="38" spans="1:11" ht="12.75">
      <c r="A38" s="472"/>
      <c r="B38" s="218" t="s">
        <v>66</v>
      </c>
      <c r="C38" s="317" t="s">
        <v>110</v>
      </c>
      <c r="D38" s="318"/>
      <c r="E38" s="219"/>
      <c r="F38" s="219"/>
      <c r="G38" s="243">
        <f t="shared" si="6"/>
        <v>0</v>
      </c>
      <c r="H38" s="219"/>
      <c r="I38" s="215">
        <f t="shared" si="4"/>
        <v>0</v>
      </c>
      <c r="J38" s="222"/>
      <c r="K38" s="223">
        <f t="shared" si="5"/>
        <v>0</v>
      </c>
    </row>
    <row r="39" spans="1:11" ht="12.75">
      <c r="A39" s="472"/>
      <c r="B39" s="218" t="s">
        <v>73</v>
      </c>
      <c r="C39" s="317" t="s">
        <v>111</v>
      </c>
      <c r="D39" s="318"/>
      <c r="E39" s="219"/>
      <c r="F39" s="219"/>
      <c r="G39" s="243">
        <f t="shared" si="6"/>
        <v>0</v>
      </c>
      <c r="H39" s="219"/>
      <c r="I39" s="215">
        <f t="shared" si="4"/>
        <v>0</v>
      </c>
      <c r="J39" s="222"/>
      <c r="K39" s="223">
        <f t="shared" si="5"/>
        <v>0</v>
      </c>
    </row>
    <row r="40" spans="2:11" ht="12.75">
      <c r="B40" s="218" t="s">
        <v>74</v>
      </c>
      <c r="C40" s="317" t="s">
        <v>96</v>
      </c>
      <c r="D40" s="318"/>
      <c r="E40" s="219"/>
      <c r="F40" s="219"/>
      <c r="G40" s="243">
        <f t="shared" si="6"/>
        <v>0</v>
      </c>
      <c r="H40" s="219"/>
      <c r="I40" s="215">
        <f>G40+H40</f>
        <v>0</v>
      </c>
      <c r="J40" s="222"/>
      <c r="K40" s="223">
        <f>I40+J40</f>
        <v>0</v>
      </c>
    </row>
    <row r="41" spans="2:11" ht="12.75">
      <c r="B41" s="218" t="s">
        <v>102</v>
      </c>
      <c r="C41" s="317" t="s">
        <v>112</v>
      </c>
      <c r="D41" s="318"/>
      <c r="E41" s="221"/>
      <c r="F41" s="219"/>
      <c r="G41" s="243">
        <f t="shared" si="6"/>
        <v>0</v>
      </c>
      <c r="H41" s="219"/>
      <c r="I41" s="215">
        <f t="shared" si="4"/>
        <v>0</v>
      </c>
      <c r="J41" s="222"/>
      <c r="K41" s="223">
        <f t="shared" si="5"/>
        <v>0</v>
      </c>
    </row>
    <row r="42" spans="2:11" ht="12.75">
      <c r="B42" s="218" t="s">
        <v>104</v>
      </c>
      <c r="C42" s="319" t="s">
        <v>113</v>
      </c>
      <c r="D42" s="318"/>
      <c r="E42" s="221"/>
      <c r="F42" s="219"/>
      <c r="G42" s="243">
        <f t="shared" si="6"/>
        <v>0</v>
      </c>
      <c r="H42" s="219"/>
      <c r="I42" s="215">
        <f t="shared" si="4"/>
        <v>0</v>
      </c>
      <c r="J42" s="222"/>
      <c r="K42" s="223">
        <f t="shared" si="5"/>
        <v>0</v>
      </c>
    </row>
    <row r="43" spans="2:11" ht="12.75">
      <c r="B43" s="218" t="s">
        <v>103</v>
      </c>
      <c r="C43" s="319" t="s">
        <v>114</v>
      </c>
      <c r="D43" s="318"/>
      <c r="E43" s="221"/>
      <c r="F43" s="219"/>
      <c r="G43" s="243">
        <f t="shared" si="6"/>
        <v>0</v>
      </c>
      <c r="H43" s="219"/>
      <c r="I43" s="215">
        <f t="shared" si="4"/>
        <v>0</v>
      </c>
      <c r="J43" s="222"/>
      <c r="K43" s="223">
        <f t="shared" si="5"/>
        <v>0</v>
      </c>
    </row>
    <row r="44" spans="2:11" ht="12.75">
      <c r="B44" s="218" t="s">
        <v>115</v>
      </c>
      <c r="C44" s="321" t="s">
        <v>42</v>
      </c>
      <c r="D44" s="318"/>
      <c r="E44" s="221"/>
      <c r="F44" s="219"/>
      <c r="G44" s="243"/>
      <c r="H44" s="219"/>
      <c r="I44" s="215"/>
      <c r="J44" s="222"/>
      <c r="K44" s="223"/>
    </row>
    <row r="45" spans="2:11" ht="12.75">
      <c r="B45" s="218"/>
      <c r="C45" s="319"/>
      <c r="D45" s="320"/>
      <c r="E45" s="219"/>
      <c r="F45" s="219"/>
      <c r="G45" s="243">
        <f t="shared" si="6"/>
        <v>0</v>
      </c>
      <c r="H45" s="219"/>
      <c r="I45" s="215">
        <f t="shared" si="4"/>
        <v>0</v>
      </c>
      <c r="J45" s="222"/>
      <c r="K45" s="223">
        <f t="shared" si="5"/>
        <v>0</v>
      </c>
    </row>
    <row r="46" spans="2:12" ht="12.75">
      <c r="B46" s="218"/>
      <c r="C46" s="224"/>
      <c r="D46" s="226"/>
      <c r="E46" s="219"/>
      <c r="F46" s="219"/>
      <c r="G46" s="243">
        <f t="shared" si="6"/>
        <v>0</v>
      </c>
      <c r="H46" s="219"/>
      <c r="I46" s="220">
        <f t="shared" si="4"/>
        <v>0</v>
      </c>
      <c r="J46" s="219"/>
      <c r="K46" s="227">
        <f t="shared" si="5"/>
        <v>0</v>
      </c>
      <c r="L46" s="228"/>
    </row>
    <row r="47" spans="2:12" ht="12.75">
      <c r="B47" s="218"/>
      <c r="C47" s="224"/>
      <c r="D47" s="226"/>
      <c r="E47" s="219"/>
      <c r="F47" s="219"/>
      <c r="G47" s="243">
        <f t="shared" si="6"/>
        <v>0</v>
      </c>
      <c r="H47" s="219"/>
      <c r="I47" s="220">
        <f>G47+H47</f>
        <v>0</v>
      </c>
      <c r="J47" s="219"/>
      <c r="K47" s="227">
        <f>I47+J47</f>
        <v>0</v>
      </c>
      <c r="L47" s="228"/>
    </row>
    <row r="48" spans="2:12" ht="12.75">
      <c r="B48" s="218"/>
      <c r="C48" s="224"/>
      <c r="D48" s="226"/>
      <c r="E48" s="219"/>
      <c r="F48" s="219"/>
      <c r="G48" s="243">
        <f t="shared" si="6"/>
        <v>0</v>
      </c>
      <c r="H48" s="219"/>
      <c r="I48" s="220">
        <f t="shared" si="4"/>
        <v>0</v>
      </c>
      <c r="J48" s="219"/>
      <c r="K48" s="227">
        <f t="shared" si="5"/>
        <v>0</v>
      </c>
      <c r="L48" s="228"/>
    </row>
    <row r="49" spans="2:12" ht="12.75" customHeight="1">
      <c r="B49" s="229"/>
      <c r="C49" s="230"/>
      <c r="D49" s="225"/>
      <c r="E49" s="231"/>
      <c r="F49" s="235"/>
      <c r="G49" s="243">
        <f>SUM(E49:F49)</f>
        <v>0</v>
      </c>
      <c r="H49" s="235"/>
      <c r="I49" s="220">
        <f>G49+H49</f>
        <v>0</v>
      </c>
      <c r="J49" s="235"/>
      <c r="K49" s="227">
        <f t="shared" si="5"/>
        <v>0</v>
      </c>
      <c r="L49" s="228"/>
    </row>
    <row r="50" spans="1:11" s="240" customFormat="1" ht="12.75">
      <c r="A50" s="98"/>
      <c r="B50" s="236" t="s">
        <v>116</v>
      </c>
      <c r="C50" s="689" t="s">
        <v>214</v>
      </c>
      <c r="D50" s="690"/>
      <c r="E50" s="237">
        <f aca="true" t="shared" si="7" ref="E50:K50">SUM(E35:E49)</f>
        <v>0</v>
      </c>
      <c r="F50" s="237">
        <f t="shared" si="7"/>
        <v>0</v>
      </c>
      <c r="G50" s="237">
        <f t="shared" si="7"/>
        <v>0</v>
      </c>
      <c r="H50" s="237">
        <f t="shared" si="7"/>
        <v>0</v>
      </c>
      <c r="I50" s="237">
        <f t="shared" si="7"/>
        <v>0</v>
      </c>
      <c r="J50" s="237">
        <f t="shared" si="7"/>
        <v>0</v>
      </c>
      <c r="K50" s="239">
        <f t="shared" si="7"/>
        <v>0</v>
      </c>
    </row>
    <row r="51" spans="2:11" ht="15.75" customHeight="1" thickBot="1">
      <c r="B51" s="372" t="s">
        <v>117</v>
      </c>
      <c r="C51" s="686" t="s">
        <v>314</v>
      </c>
      <c r="D51" s="687"/>
      <c r="E51" s="373">
        <f>E50+E32</f>
        <v>0</v>
      </c>
      <c r="F51" s="373">
        <f aca="true" t="shared" si="8" ref="F51:K51">F50+F32</f>
        <v>0</v>
      </c>
      <c r="G51" s="373">
        <f t="shared" si="8"/>
        <v>0</v>
      </c>
      <c r="H51" s="373">
        <f t="shared" si="8"/>
        <v>0</v>
      </c>
      <c r="I51" s="373">
        <f t="shared" si="8"/>
        <v>0</v>
      </c>
      <c r="J51" s="373">
        <f t="shared" si="8"/>
        <v>0</v>
      </c>
      <c r="K51" s="374">
        <f t="shared" si="8"/>
        <v>0</v>
      </c>
    </row>
    <row r="52" spans="2:11" ht="13.5" thickTop="1">
      <c r="B52" s="394"/>
      <c r="C52" s="224"/>
      <c r="D52" s="224"/>
      <c r="E52" s="395"/>
      <c r="F52" s="395"/>
      <c r="G52" s="396"/>
      <c r="H52" s="395"/>
      <c r="I52" s="396"/>
      <c r="J52" s="395"/>
      <c r="K52" s="397"/>
    </row>
    <row r="53" spans="2:11" ht="19.5" customHeight="1" thickBot="1">
      <c r="B53" s="398" t="s">
        <v>118</v>
      </c>
      <c r="C53" s="686" t="s">
        <v>350</v>
      </c>
      <c r="D53" s="687"/>
      <c r="E53" s="373">
        <f>E51+'P6 Form A-4 - Non-Allow Other'!E38</f>
        <v>0</v>
      </c>
      <c r="F53" s="373">
        <f>F51+'P6 Form A-4 - Non-Allow Other'!F38</f>
        <v>0</v>
      </c>
      <c r="G53" s="373">
        <f>G51+'P6 Form A-4 - Non-Allow Other'!G38</f>
        <v>0</v>
      </c>
      <c r="H53" s="373">
        <f>H51+'P6 Form A-4 - Non-Allow Other'!H38</f>
        <v>0</v>
      </c>
      <c r="I53" s="373">
        <f>I51+'P6 Form A-4 - Non-Allow Other'!I38</f>
        <v>0</v>
      </c>
      <c r="J53" s="373">
        <f>J51+'P6 Form A-4 - Non-Allow Other'!J38</f>
        <v>0</v>
      </c>
      <c r="K53" s="374">
        <f>K51+'P6 Form A-4 - Non-Allow Other'!K38</f>
        <v>0</v>
      </c>
    </row>
    <row r="54" spans="2:12" ht="13.5" thickTop="1">
      <c r="B54" s="399"/>
      <c r="C54" s="691"/>
      <c r="D54" s="691"/>
      <c r="E54" s="400"/>
      <c r="F54" s="401"/>
      <c r="G54" s="400"/>
      <c r="H54" s="400"/>
      <c r="I54" s="400"/>
      <c r="J54" s="400"/>
      <c r="K54" s="402"/>
      <c r="L54" s="403"/>
    </row>
    <row r="55" spans="2:11" ht="13.5" thickBot="1">
      <c r="B55" s="375"/>
      <c r="C55" s="404" t="s">
        <v>351</v>
      </c>
      <c r="D55" s="376"/>
      <c r="E55" s="377"/>
      <c r="F55" s="377"/>
      <c r="G55" s="378"/>
      <c r="H55" s="377"/>
      <c r="I55" s="378"/>
      <c r="J55" s="377"/>
      <c r="K55" s="379"/>
    </row>
    <row r="56" spans="2:11" ht="12.75">
      <c r="B56" s="380"/>
      <c r="C56" s="692"/>
      <c r="D56" s="692"/>
      <c r="E56" s="381"/>
      <c r="F56" s="381"/>
      <c r="G56" s="382"/>
      <c r="H56" s="381"/>
      <c r="I56" s="382"/>
      <c r="J56" s="381"/>
      <c r="K56" s="382"/>
    </row>
    <row r="57" spans="2:11" ht="12.75">
      <c r="B57" s="380"/>
      <c r="C57" s="224"/>
      <c r="D57" s="224"/>
      <c r="E57" s="381"/>
      <c r="F57" s="381"/>
      <c r="G57" s="382"/>
      <c r="H57" s="381"/>
      <c r="I57" s="382"/>
      <c r="J57" s="381"/>
      <c r="K57" s="382"/>
    </row>
  </sheetData>
  <sheetProtection formatColumns="0" formatRows="0"/>
  <mergeCells count="19">
    <mergeCell ref="C50:D50"/>
    <mergeCell ref="C51:D51"/>
    <mergeCell ref="C54:D54"/>
    <mergeCell ref="C56:D56"/>
    <mergeCell ref="C53:D53"/>
    <mergeCell ref="B12:K12"/>
    <mergeCell ref="B15:D16"/>
    <mergeCell ref="C34:D34"/>
    <mergeCell ref="C35:D35"/>
    <mergeCell ref="C36:D36"/>
    <mergeCell ref="C20:D20"/>
    <mergeCell ref="C18:D18"/>
    <mergeCell ref="B2:K2"/>
    <mergeCell ref="B3:K3"/>
    <mergeCell ref="B4:K4"/>
    <mergeCell ref="B5:K5"/>
    <mergeCell ref="J7:K7"/>
    <mergeCell ref="D9:I9"/>
    <mergeCell ref="F7:G7"/>
  </mergeCells>
  <printOptions horizontalCentered="1" verticalCentered="1"/>
  <pageMargins left="0.25" right="0.25" top="0.25" bottom="0.5" header="0.5" footer="0.25"/>
  <pageSetup horizontalDpi="600" verticalDpi="600" orientation="landscape" scale="75" r:id="rId1"/>
  <headerFooter alignWithMargins="0">
    <oddFooter>&amp;L&amp;A&amp;RPage 7</oddFooter>
  </headerFooter>
  <ignoredErrors>
    <ignoredError sqref="D9" unlockedFormula="1"/>
  </ignoredErrors>
</worksheet>
</file>

<file path=xl/worksheets/sheet8.xml><?xml version="1.0" encoding="utf-8"?>
<worksheet xmlns="http://schemas.openxmlformats.org/spreadsheetml/2006/main" xmlns:r="http://schemas.openxmlformats.org/officeDocument/2006/relationships">
  <dimension ref="A2:T39"/>
  <sheetViews>
    <sheetView zoomScalePageLayoutView="0" workbookViewId="0" topLeftCell="A10">
      <selection activeCell="B1" sqref="B1"/>
    </sheetView>
  </sheetViews>
  <sheetFormatPr defaultColWidth="9.140625" defaultRowHeight="12.75"/>
  <cols>
    <col min="1" max="1" width="1.1484375" style="98" customWidth="1"/>
    <col min="2" max="2" width="4.421875" style="430" bestFit="1" customWidth="1"/>
    <col min="3" max="3" width="17.28125" style="408" bestFit="1" customWidth="1"/>
    <col min="4" max="4" width="16.421875" style="408" customWidth="1"/>
    <col min="5" max="5" width="21.8515625" style="408" customWidth="1"/>
    <col min="6" max="6" width="19.421875" style="408" bestFit="1" customWidth="1"/>
    <col min="7" max="7" width="16.421875" style="408" customWidth="1"/>
    <col min="8" max="8" width="13.57421875" style="408" customWidth="1"/>
    <col min="9" max="9" width="17.7109375" style="408" customWidth="1"/>
    <col min="10" max="10" width="16.57421875" style="408" customWidth="1"/>
    <col min="11" max="16384" width="9.140625" style="408" customWidth="1"/>
  </cols>
  <sheetData>
    <row r="2" spans="2:19" ht="13.5">
      <c r="B2" s="642" t="s">
        <v>43</v>
      </c>
      <c r="C2" s="642"/>
      <c r="D2" s="642"/>
      <c r="E2" s="642"/>
      <c r="F2" s="642"/>
      <c r="G2" s="642"/>
      <c r="H2" s="642"/>
      <c r="I2" s="642"/>
      <c r="J2" s="642"/>
      <c r="K2" s="165"/>
      <c r="L2" s="165"/>
      <c r="M2" s="165"/>
      <c r="N2" s="165"/>
      <c r="O2" s="165"/>
      <c r="P2" s="165"/>
      <c r="Q2" s="165"/>
      <c r="R2" s="165"/>
      <c r="S2" s="165"/>
    </row>
    <row r="3" spans="2:19" ht="13.5">
      <c r="B3" s="642" t="s">
        <v>44</v>
      </c>
      <c r="C3" s="642"/>
      <c r="D3" s="642"/>
      <c r="E3" s="642"/>
      <c r="F3" s="642"/>
      <c r="G3" s="642"/>
      <c r="H3" s="642"/>
      <c r="I3" s="642"/>
      <c r="J3" s="642"/>
      <c r="K3" s="165"/>
      <c r="L3" s="165"/>
      <c r="M3" s="165"/>
      <c r="N3" s="165"/>
      <c r="O3" s="165"/>
      <c r="P3" s="165"/>
      <c r="Q3" s="165"/>
      <c r="R3" s="165"/>
      <c r="S3" s="165"/>
    </row>
    <row r="4" spans="2:19" ht="13.5">
      <c r="B4" s="642" t="s">
        <v>45</v>
      </c>
      <c r="C4" s="642"/>
      <c r="D4" s="642"/>
      <c r="E4" s="642"/>
      <c r="F4" s="642"/>
      <c r="G4" s="642"/>
      <c r="H4" s="642"/>
      <c r="I4" s="642"/>
      <c r="J4" s="642"/>
      <c r="K4" s="165"/>
      <c r="L4" s="165"/>
      <c r="M4" s="165"/>
      <c r="N4" s="165"/>
      <c r="O4" s="165"/>
      <c r="P4" s="165"/>
      <c r="Q4" s="165"/>
      <c r="R4" s="165"/>
      <c r="S4" s="165"/>
    </row>
    <row r="5" spans="2:19" ht="13.5">
      <c r="B5" s="642" t="str">
        <f>'P2 Service Sites &amp; Rel. Parties'!B5:I5</f>
        <v>OPIOID TREATMENT CLINIC</v>
      </c>
      <c r="C5" s="642"/>
      <c r="D5" s="642"/>
      <c r="E5" s="642"/>
      <c r="F5" s="642"/>
      <c r="G5" s="642"/>
      <c r="H5" s="642"/>
      <c r="I5" s="642"/>
      <c r="J5" s="642"/>
      <c r="K5" s="165"/>
      <c r="L5" s="165"/>
      <c r="M5" s="165"/>
      <c r="N5" s="165"/>
      <c r="O5" s="165"/>
      <c r="P5" s="165"/>
      <c r="Q5" s="165"/>
      <c r="R5" s="165"/>
      <c r="S5" s="165"/>
    </row>
    <row r="6" spans="2:19" ht="13.5" thickBot="1">
      <c r="B6" s="259"/>
      <c r="C6" s="98"/>
      <c r="D6" s="98"/>
      <c r="E6" s="98"/>
      <c r="F6" s="98"/>
      <c r="G6" s="166"/>
      <c r="H6" s="166"/>
      <c r="I6" s="166"/>
      <c r="J6" s="166"/>
      <c r="K6" s="166"/>
      <c r="L6" s="166"/>
      <c r="M6" s="166"/>
      <c r="N6" s="166"/>
      <c r="O6" s="166"/>
      <c r="P6" s="166"/>
      <c r="Q6" s="166"/>
      <c r="R6" s="166"/>
      <c r="S6" s="166"/>
    </row>
    <row r="7" spans="2:20" ht="21.75" customHeight="1">
      <c r="B7" s="260"/>
      <c r="C7" s="111" t="s">
        <v>49</v>
      </c>
      <c r="D7" s="111"/>
      <c r="E7" s="409"/>
      <c r="F7" s="168" t="s">
        <v>6</v>
      </c>
      <c r="G7" s="169">
        <f>'P1 Info &amp; Certification'!L23</f>
        <v>0</v>
      </c>
      <c r="H7" s="410"/>
      <c r="I7" s="184" t="str">
        <f>'P1 Info &amp; Certification'!M23</f>
        <v>To</v>
      </c>
      <c r="J7" s="411">
        <f>'P1 Info &amp; Certification'!N23</f>
        <v>0</v>
      </c>
      <c r="K7" s="412"/>
      <c r="L7" s="282"/>
      <c r="M7" s="173"/>
      <c r="N7" s="121"/>
      <c r="O7" s="118"/>
      <c r="P7" s="412"/>
      <c r="Q7" s="412"/>
      <c r="R7" s="118"/>
      <c r="S7" s="369"/>
      <c r="T7" s="369"/>
    </row>
    <row r="8" spans="2:20" ht="12.75">
      <c r="B8" s="413"/>
      <c r="C8" s="118"/>
      <c r="D8" s="118"/>
      <c r="E8" s="118"/>
      <c r="F8" s="118"/>
      <c r="G8" s="173"/>
      <c r="H8" s="173"/>
      <c r="I8" s="173"/>
      <c r="J8" s="174"/>
      <c r="K8" s="173"/>
      <c r="L8" s="173"/>
      <c r="M8" s="173"/>
      <c r="N8" s="173"/>
      <c r="O8" s="173"/>
      <c r="P8" s="173"/>
      <c r="Q8" s="173"/>
      <c r="R8" s="173"/>
      <c r="S8" s="369"/>
      <c r="T8" s="369"/>
    </row>
    <row r="9" spans="2:20" ht="22.5" customHeight="1" thickBot="1">
      <c r="B9" s="262"/>
      <c r="C9" s="524" t="s">
        <v>334</v>
      </c>
      <c r="D9" s="678">
        <f>'P1 Info &amp; Certification'!E15</f>
        <v>0</v>
      </c>
      <c r="E9" s="678"/>
      <c r="F9" s="678"/>
      <c r="G9" s="678"/>
      <c r="H9" s="678"/>
      <c r="I9" s="678"/>
      <c r="J9" s="187"/>
      <c r="K9" s="414"/>
      <c r="L9" s="414"/>
      <c r="M9" s="414"/>
      <c r="N9" s="414"/>
      <c r="O9" s="414"/>
      <c r="P9" s="414"/>
      <c r="Q9" s="414"/>
      <c r="R9" s="414"/>
      <c r="S9" s="369"/>
      <c r="T9" s="369"/>
    </row>
    <row r="10" spans="2:20" ht="12.75">
      <c r="B10" s="415"/>
      <c r="C10" s="416"/>
      <c r="D10" s="416"/>
      <c r="E10" s="416"/>
      <c r="F10" s="416"/>
      <c r="G10" s="416"/>
      <c r="H10" s="416"/>
      <c r="I10" s="416"/>
      <c r="J10" s="416"/>
      <c r="K10" s="416"/>
      <c r="L10" s="416"/>
      <c r="M10" s="416"/>
      <c r="N10" s="416"/>
      <c r="O10" s="416"/>
      <c r="P10" s="416"/>
      <c r="Q10" s="416"/>
      <c r="R10" s="416"/>
      <c r="S10" s="369"/>
      <c r="T10" s="369"/>
    </row>
    <row r="11" spans="2:10" ht="12.75">
      <c r="B11" s="417"/>
      <c r="C11" s="369"/>
      <c r="D11" s="369"/>
      <c r="E11" s="369"/>
      <c r="F11" s="369"/>
      <c r="G11" s="369"/>
      <c r="H11" s="369"/>
      <c r="I11" s="369"/>
      <c r="J11" s="369"/>
    </row>
    <row r="12" spans="2:10" ht="13.5" thickBot="1">
      <c r="B12" s="417"/>
      <c r="C12" s="369"/>
      <c r="D12" s="369"/>
      <c r="E12" s="369"/>
      <c r="F12" s="369"/>
      <c r="G12" s="369"/>
      <c r="H12" s="369"/>
      <c r="I12" s="369"/>
      <c r="J12" s="27" t="s">
        <v>257</v>
      </c>
    </row>
    <row r="13" spans="1:10" ht="28.5" customHeight="1">
      <c r="A13" s="97"/>
      <c r="B13" s="714" t="s">
        <v>256</v>
      </c>
      <c r="C13" s="715"/>
      <c r="D13" s="715"/>
      <c r="E13" s="715"/>
      <c r="F13" s="716"/>
      <c r="G13" s="716"/>
      <c r="H13" s="716"/>
      <c r="I13" s="715"/>
      <c r="J13" s="717"/>
    </row>
    <row r="14" spans="1:10" ht="12.75">
      <c r="A14" s="97"/>
      <c r="B14" s="699" t="s">
        <v>250</v>
      </c>
      <c r="C14" s="700"/>
      <c r="D14" s="700"/>
      <c r="E14" s="700"/>
      <c r="F14" s="56"/>
      <c r="G14" s="54"/>
      <c r="H14" s="77"/>
      <c r="I14" s="718" t="s">
        <v>254</v>
      </c>
      <c r="J14" s="719"/>
    </row>
    <row r="15" spans="2:10" ht="12.75">
      <c r="B15" s="701"/>
      <c r="C15" s="702"/>
      <c r="D15" s="702"/>
      <c r="E15" s="702"/>
      <c r="F15" s="57"/>
      <c r="G15" s="52"/>
      <c r="H15" s="78"/>
      <c r="I15" s="5" t="s">
        <v>255</v>
      </c>
      <c r="J15" s="12" t="s">
        <v>191</v>
      </c>
    </row>
    <row r="16" spans="2:10" ht="12.75" customHeight="1">
      <c r="B16" s="703"/>
      <c r="C16" s="704"/>
      <c r="D16" s="704"/>
      <c r="E16" s="704"/>
      <c r="F16" s="58" t="s">
        <v>253</v>
      </c>
      <c r="G16" s="55" t="s">
        <v>249</v>
      </c>
      <c r="H16" s="79" t="s">
        <v>237</v>
      </c>
      <c r="I16" s="6" t="s">
        <v>193</v>
      </c>
      <c r="J16" s="13" t="s">
        <v>192</v>
      </c>
    </row>
    <row r="17" spans="2:10" ht="12.75" customHeight="1">
      <c r="B17" s="161"/>
      <c r="C17" s="156"/>
      <c r="D17" s="156"/>
      <c r="E17" s="156"/>
      <c r="F17" s="80" t="s">
        <v>53</v>
      </c>
      <c r="G17" s="81" t="s">
        <v>54</v>
      </c>
      <c r="H17" s="82" t="s">
        <v>55</v>
      </c>
      <c r="I17" s="83" t="s">
        <v>56</v>
      </c>
      <c r="J17" s="84" t="s">
        <v>57</v>
      </c>
    </row>
    <row r="18" spans="2:10" ht="12.75" customHeight="1">
      <c r="B18" s="29"/>
      <c r="C18" s="720" t="s">
        <v>251</v>
      </c>
      <c r="D18" s="721"/>
      <c r="E18" s="721"/>
      <c r="F18" s="59" t="s">
        <v>252</v>
      </c>
      <c r="G18" s="76">
        <v>125000</v>
      </c>
      <c r="H18" s="53">
        <v>1500</v>
      </c>
      <c r="I18" s="41">
        <v>1040</v>
      </c>
      <c r="J18" s="43">
        <f>I18/2080</f>
        <v>0.5</v>
      </c>
    </row>
    <row r="19" spans="2:10" ht="19.5" customHeight="1">
      <c r="B19" s="15" t="s">
        <v>76</v>
      </c>
      <c r="C19" s="713" t="s">
        <v>215</v>
      </c>
      <c r="D19" s="704"/>
      <c r="E19" s="704"/>
      <c r="F19" s="58"/>
      <c r="G19" s="418"/>
      <c r="H19" s="419"/>
      <c r="I19" s="42"/>
      <c r="J19" s="44"/>
    </row>
    <row r="20" spans="2:10" ht="19.5" customHeight="1">
      <c r="B20" s="23" t="s">
        <v>46</v>
      </c>
      <c r="C20" s="705"/>
      <c r="D20" s="706"/>
      <c r="E20" s="707"/>
      <c r="F20" s="159"/>
      <c r="G20" s="420"/>
      <c r="H20" s="88"/>
      <c r="I20" s="88"/>
      <c r="J20" s="421">
        <f>ROUND(I20/2080,2)</f>
        <v>0</v>
      </c>
    </row>
    <row r="21" spans="2:10" ht="19.5" customHeight="1">
      <c r="B21" s="23" t="s">
        <v>47</v>
      </c>
      <c r="C21" s="705"/>
      <c r="D21" s="706"/>
      <c r="E21" s="707"/>
      <c r="F21" s="159"/>
      <c r="G21" s="420"/>
      <c r="H21" s="89"/>
      <c r="I21" s="88"/>
      <c r="J21" s="421">
        <f aca="true" t="shared" si="0" ref="J21:J29">ROUND(I21/2080,2)</f>
        <v>0</v>
      </c>
    </row>
    <row r="22" spans="2:10" ht="19.5" customHeight="1">
      <c r="B22" s="23" t="s">
        <v>75</v>
      </c>
      <c r="C22" s="705"/>
      <c r="D22" s="706"/>
      <c r="E22" s="707"/>
      <c r="F22" s="159"/>
      <c r="G22" s="420"/>
      <c r="H22" s="88"/>
      <c r="I22" s="88"/>
      <c r="J22" s="421">
        <f t="shared" si="0"/>
        <v>0</v>
      </c>
    </row>
    <row r="23" spans="2:10" ht="19.5" customHeight="1">
      <c r="B23" s="23" t="s">
        <v>48</v>
      </c>
      <c r="C23" s="705"/>
      <c r="D23" s="706"/>
      <c r="E23" s="707"/>
      <c r="F23" s="159"/>
      <c r="G23" s="420"/>
      <c r="H23" s="89"/>
      <c r="I23" s="88"/>
      <c r="J23" s="421">
        <f t="shared" si="0"/>
        <v>0</v>
      </c>
    </row>
    <row r="24" spans="2:10" ht="19.5" customHeight="1">
      <c r="B24" s="23" t="s">
        <v>146</v>
      </c>
      <c r="C24" s="705"/>
      <c r="D24" s="706"/>
      <c r="E24" s="707"/>
      <c r="F24" s="159"/>
      <c r="G24" s="420"/>
      <c r="H24" s="89"/>
      <c r="I24" s="88"/>
      <c r="J24" s="421">
        <f t="shared" si="0"/>
        <v>0</v>
      </c>
    </row>
    <row r="25" spans="2:10" ht="19.5" customHeight="1">
      <c r="B25" s="23" t="s">
        <v>50</v>
      </c>
      <c r="C25" s="705"/>
      <c r="D25" s="706"/>
      <c r="E25" s="707"/>
      <c r="F25" s="159"/>
      <c r="G25" s="420"/>
      <c r="H25" s="89"/>
      <c r="I25" s="88"/>
      <c r="J25" s="421">
        <f t="shared" si="0"/>
        <v>0</v>
      </c>
    </row>
    <row r="26" spans="2:10" ht="19.5" customHeight="1">
      <c r="B26" s="23" t="s">
        <v>51</v>
      </c>
      <c r="C26" s="705"/>
      <c r="D26" s="706"/>
      <c r="E26" s="707"/>
      <c r="F26" s="159"/>
      <c r="G26" s="420"/>
      <c r="H26" s="89"/>
      <c r="I26" s="88"/>
      <c r="J26" s="421">
        <f t="shared" si="0"/>
        <v>0</v>
      </c>
    </row>
    <row r="27" spans="2:10" ht="19.5" customHeight="1">
      <c r="B27" s="23" t="s">
        <v>151</v>
      </c>
      <c r="C27" s="705"/>
      <c r="D27" s="706"/>
      <c r="E27" s="707"/>
      <c r="F27" s="159"/>
      <c r="G27" s="420"/>
      <c r="H27" s="89"/>
      <c r="I27" s="88"/>
      <c r="J27" s="421">
        <f t="shared" si="0"/>
        <v>0</v>
      </c>
    </row>
    <row r="28" spans="2:10" ht="19.5" customHeight="1">
      <c r="B28" s="23" t="s">
        <v>152</v>
      </c>
      <c r="C28" s="705"/>
      <c r="D28" s="706"/>
      <c r="E28" s="707"/>
      <c r="F28" s="159"/>
      <c r="G28" s="420"/>
      <c r="H28" s="89"/>
      <c r="I28" s="88"/>
      <c r="J28" s="421">
        <f t="shared" si="0"/>
        <v>0</v>
      </c>
    </row>
    <row r="29" spans="2:10" ht="19.5" customHeight="1">
      <c r="B29" s="23" t="s">
        <v>153</v>
      </c>
      <c r="C29" s="705"/>
      <c r="D29" s="706"/>
      <c r="E29" s="707"/>
      <c r="F29" s="159"/>
      <c r="G29" s="420"/>
      <c r="H29" s="89"/>
      <c r="I29" s="88"/>
      <c r="J29" s="421">
        <f t="shared" si="0"/>
        <v>0</v>
      </c>
    </row>
    <row r="30" spans="2:10" ht="24.75" customHeight="1" thickBot="1">
      <c r="B30" s="23"/>
      <c r="C30" s="708" t="s">
        <v>238</v>
      </c>
      <c r="D30" s="709"/>
      <c r="E30" s="710"/>
      <c r="F30" s="71"/>
      <c r="G30" s="422">
        <f>SUM(G20:G29)</f>
        <v>0</v>
      </c>
      <c r="H30" s="422">
        <f>SUM(H20:H29)</f>
        <v>0</v>
      </c>
      <c r="I30" s="422">
        <f>SUM(I20:I29)</f>
        <v>0</v>
      </c>
      <c r="J30" s="423">
        <f>SUM(J20:J29)</f>
        <v>0</v>
      </c>
    </row>
    <row r="31" spans="2:11" ht="19.5" customHeight="1" thickTop="1">
      <c r="B31" s="23"/>
      <c r="C31" s="711"/>
      <c r="D31" s="711"/>
      <c r="E31" s="711"/>
      <c r="F31" s="163"/>
      <c r="G31" s="424"/>
      <c r="H31" s="26"/>
      <c r="I31" s="425"/>
      <c r="J31" s="426"/>
      <c r="K31" s="369"/>
    </row>
    <row r="32" spans="2:10" ht="19.5" customHeight="1">
      <c r="B32" s="68" t="s">
        <v>77</v>
      </c>
      <c r="C32" s="712" t="s">
        <v>194</v>
      </c>
      <c r="D32" s="712"/>
      <c r="E32" s="712"/>
      <c r="F32" s="164"/>
      <c r="G32" s="419"/>
      <c r="H32" s="419"/>
      <c r="I32" s="69"/>
      <c r="J32" s="70"/>
    </row>
    <row r="33" spans="2:10" ht="19.5" customHeight="1">
      <c r="B33" s="23" t="s">
        <v>46</v>
      </c>
      <c r="C33" s="693"/>
      <c r="D33" s="694"/>
      <c r="E33" s="695"/>
      <c r="F33" s="91"/>
      <c r="G33" s="427"/>
      <c r="H33" s="90"/>
      <c r="I33" s="428"/>
      <c r="J33" s="429">
        <f>ROUND(I33/2080,2)</f>
        <v>0</v>
      </c>
    </row>
    <row r="34" spans="2:10" ht="19.5" customHeight="1">
      <c r="B34" s="23" t="s">
        <v>47</v>
      </c>
      <c r="C34" s="693"/>
      <c r="D34" s="694"/>
      <c r="E34" s="695"/>
      <c r="F34" s="159"/>
      <c r="G34" s="420"/>
      <c r="H34" s="89"/>
      <c r="I34" s="88"/>
      <c r="J34" s="429">
        <f>ROUND(I34/2080,2)</f>
        <v>0</v>
      </c>
    </row>
    <row r="35" spans="2:10" ht="19.5" customHeight="1">
      <c r="B35" s="23" t="s">
        <v>75</v>
      </c>
      <c r="C35" s="693"/>
      <c r="D35" s="694"/>
      <c r="E35" s="695"/>
      <c r="F35" s="159"/>
      <c r="G35" s="420"/>
      <c r="H35" s="89"/>
      <c r="I35" s="88"/>
      <c r="J35" s="429">
        <f>ROUND(I35/2080,2)</f>
        <v>0</v>
      </c>
    </row>
    <row r="36" spans="2:10" ht="19.5" customHeight="1">
      <c r="B36" s="23" t="s">
        <v>48</v>
      </c>
      <c r="C36" s="693"/>
      <c r="D36" s="694"/>
      <c r="E36" s="695"/>
      <c r="F36" s="159"/>
      <c r="G36" s="420"/>
      <c r="H36" s="89"/>
      <c r="I36" s="88"/>
      <c r="J36" s="429">
        <f>ROUND(I36/2080,2)</f>
        <v>0</v>
      </c>
    </row>
    <row r="37" spans="1:10" ht="19.5" customHeight="1">
      <c r="A37" s="471"/>
      <c r="B37" s="23" t="s">
        <v>146</v>
      </c>
      <c r="C37" s="693"/>
      <c r="D37" s="694"/>
      <c r="E37" s="695"/>
      <c r="F37" s="159"/>
      <c r="G37" s="420"/>
      <c r="H37" s="89"/>
      <c r="I37" s="88"/>
      <c r="J37" s="429">
        <f>ROUND(I37/2080,2)</f>
        <v>0</v>
      </c>
    </row>
    <row r="38" spans="1:10" ht="24.75" customHeight="1" thickBot="1">
      <c r="A38" s="472"/>
      <c r="B38" s="533"/>
      <c r="C38" s="696" t="s">
        <v>239</v>
      </c>
      <c r="D38" s="697"/>
      <c r="E38" s="698"/>
      <c r="F38" s="162"/>
      <c r="G38" s="422">
        <f>SUM(G33:G37)</f>
        <v>0</v>
      </c>
      <c r="H38" s="422">
        <f>SUM(H33:H37)</f>
        <v>0</v>
      </c>
      <c r="I38" s="422">
        <f>SUM(I33:I37)</f>
        <v>0</v>
      </c>
      <c r="J38" s="423">
        <f>SUM(J33:J37)</f>
        <v>0</v>
      </c>
    </row>
    <row r="39" ht="12.75">
      <c r="A39" s="472"/>
    </row>
  </sheetData>
  <sheetProtection formatColumns="0" formatRows="0"/>
  <mergeCells count="29">
    <mergeCell ref="B2:J2"/>
    <mergeCell ref="B3:J3"/>
    <mergeCell ref="B4:J4"/>
    <mergeCell ref="B5:J5"/>
    <mergeCell ref="D9:I9"/>
    <mergeCell ref="C18:E18"/>
    <mergeCell ref="C19:E19"/>
    <mergeCell ref="C20:E20"/>
    <mergeCell ref="C21:E21"/>
    <mergeCell ref="C22:E22"/>
    <mergeCell ref="B13:J13"/>
    <mergeCell ref="I14:J14"/>
    <mergeCell ref="C34:E34"/>
    <mergeCell ref="C23:E23"/>
    <mergeCell ref="C24:E24"/>
    <mergeCell ref="C25:E25"/>
    <mergeCell ref="C26:E26"/>
    <mergeCell ref="C27:E27"/>
    <mergeCell ref="C28:E28"/>
    <mergeCell ref="C35:E35"/>
    <mergeCell ref="C38:E38"/>
    <mergeCell ref="B14:E16"/>
    <mergeCell ref="C36:E36"/>
    <mergeCell ref="C37:E37"/>
    <mergeCell ref="C29:E29"/>
    <mergeCell ref="C30:E30"/>
    <mergeCell ref="C31:E31"/>
    <mergeCell ref="C32:E32"/>
    <mergeCell ref="C33:E33"/>
  </mergeCells>
  <printOptions horizontalCentered="1" verticalCentered="1"/>
  <pageMargins left="0.25" right="0.25" top="0.25" bottom="0.25" header="0.5" footer="0.25"/>
  <pageSetup horizontalDpi="600" verticalDpi="600" orientation="landscape" scale="80" r:id="rId1"/>
  <headerFooter alignWithMargins="0">
    <oddFooter>&amp;L&amp;A&amp;RPage 8</oddFooter>
  </headerFooter>
  <ignoredErrors>
    <ignoredError sqref="B20:B29 B33:B37" numberStoredAsText="1"/>
    <ignoredError sqref="D9" unlockedFormula="1"/>
  </ignoredErrors>
</worksheet>
</file>

<file path=xl/worksheets/sheet9.xml><?xml version="1.0" encoding="utf-8"?>
<worksheet xmlns="http://schemas.openxmlformats.org/spreadsheetml/2006/main" xmlns:r="http://schemas.openxmlformats.org/officeDocument/2006/relationships">
  <dimension ref="A1:T40"/>
  <sheetViews>
    <sheetView workbookViewId="0" topLeftCell="A25">
      <selection activeCell="B1" sqref="B1"/>
    </sheetView>
  </sheetViews>
  <sheetFormatPr defaultColWidth="9.140625" defaultRowHeight="12.75"/>
  <cols>
    <col min="1" max="1" width="1.1484375" style="98" customWidth="1"/>
    <col min="2" max="2" width="4.421875" style="430" bestFit="1" customWidth="1"/>
    <col min="3" max="4" width="16.421875" style="408" customWidth="1"/>
    <col min="5" max="5" width="15.421875" style="408" customWidth="1"/>
    <col min="6" max="6" width="19.421875" style="408" bestFit="1" customWidth="1"/>
    <col min="7" max="7" width="16.421875" style="408" customWidth="1"/>
    <col min="8" max="8" width="13.57421875" style="408" customWidth="1"/>
    <col min="9" max="9" width="17.7109375" style="408" customWidth="1"/>
    <col min="10" max="10" width="23.8515625" style="408" customWidth="1"/>
    <col min="11" max="16384" width="9.140625" style="408" customWidth="1"/>
  </cols>
  <sheetData>
    <row r="1" spans="2:10" ht="13.5">
      <c r="B1" s="438"/>
      <c r="C1" s="439"/>
      <c r="D1" s="439"/>
      <c r="E1" s="439"/>
      <c r="F1" s="439"/>
      <c r="G1" s="439"/>
      <c r="H1" s="439"/>
      <c r="I1" s="439"/>
      <c r="J1" s="439"/>
    </row>
    <row r="2" spans="2:19" ht="13.5">
      <c r="B2" s="642" t="s">
        <v>43</v>
      </c>
      <c r="C2" s="642"/>
      <c r="D2" s="642"/>
      <c r="E2" s="642"/>
      <c r="F2" s="642"/>
      <c r="G2" s="642"/>
      <c r="H2" s="642"/>
      <c r="I2" s="642"/>
      <c r="J2" s="642"/>
      <c r="K2" s="99"/>
      <c r="L2" s="99"/>
      <c r="M2" s="99"/>
      <c r="N2" s="99"/>
      <c r="O2" s="99"/>
      <c r="P2" s="99"/>
      <c r="Q2" s="99"/>
      <c r="R2" s="99"/>
      <c r="S2" s="99"/>
    </row>
    <row r="3" spans="2:19" ht="13.5">
      <c r="B3" s="642" t="s">
        <v>44</v>
      </c>
      <c r="C3" s="642"/>
      <c r="D3" s="642"/>
      <c r="E3" s="642"/>
      <c r="F3" s="642"/>
      <c r="G3" s="642"/>
      <c r="H3" s="642"/>
      <c r="I3" s="642"/>
      <c r="J3" s="642"/>
      <c r="K3" s="99"/>
      <c r="L3" s="99"/>
      <c r="M3" s="99"/>
      <c r="N3" s="99"/>
      <c r="O3" s="99"/>
      <c r="P3" s="99"/>
      <c r="Q3" s="99"/>
      <c r="R3" s="99"/>
      <c r="S3" s="99"/>
    </row>
    <row r="4" spans="2:19" ht="13.5">
      <c r="B4" s="642" t="s">
        <v>45</v>
      </c>
      <c r="C4" s="642"/>
      <c r="D4" s="642"/>
      <c r="E4" s="642"/>
      <c r="F4" s="642"/>
      <c r="G4" s="642"/>
      <c r="H4" s="642"/>
      <c r="I4" s="642"/>
      <c r="J4" s="642"/>
      <c r="K4" s="99"/>
      <c r="L4" s="99"/>
      <c r="M4" s="99"/>
      <c r="N4" s="99"/>
      <c r="O4" s="99"/>
      <c r="P4" s="99"/>
      <c r="Q4" s="99"/>
      <c r="R4" s="99"/>
      <c r="S4" s="99"/>
    </row>
    <row r="5" spans="2:19" ht="13.5">
      <c r="B5" s="642" t="str">
        <f>'P2 Service Sites &amp; Rel. Parties'!B5:I5</f>
        <v>OPIOID TREATMENT CLINIC</v>
      </c>
      <c r="C5" s="642"/>
      <c r="D5" s="642"/>
      <c r="E5" s="642"/>
      <c r="F5" s="642"/>
      <c r="G5" s="642"/>
      <c r="H5" s="642"/>
      <c r="I5" s="642"/>
      <c r="J5" s="642"/>
      <c r="K5" s="99"/>
      <c r="L5" s="99"/>
      <c r="M5" s="99"/>
      <c r="N5" s="99"/>
      <c r="O5" s="99"/>
      <c r="P5" s="99"/>
      <c r="Q5" s="99"/>
      <c r="R5" s="99"/>
      <c r="S5" s="99"/>
    </row>
    <row r="6" spans="2:19" ht="3.75" customHeight="1" thickBot="1">
      <c r="B6" s="259"/>
      <c r="C6" s="98"/>
      <c r="D6" s="98"/>
      <c r="E6" s="98"/>
      <c r="F6" s="98"/>
      <c r="G6" s="282"/>
      <c r="H6" s="282"/>
      <c r="I6" s="282"/>
      <c r="J6" s="282"/>
      <c r="K6" s="282"/>
      <c r="L6" s="282"/>
      <c r="M6" s="282"/>
      <c r="N6" s="282"/>
      <c r="O6" s="282"/>
      <c r="P6" s="282"/>
      <c r="Q6" s="282"/>
      <c r="R6" s="282"/>
      <c r="S6" s="282"/>
    </row>
    <row r="7" spans="2:20" ht="21.75" customHeight="1">
      <c r="B7" s="260"/>
      <c r="C7" s="111" t="s">
        <v>49</v>
      </c>
      <c r="D7" s="111"/>
      <c r="E7" s="409"/>
      <c r="F7" s="168" t="s">
        <v>6</v>
      </c>
      <c r="G7" s="169">
        <f>'P1 Info &amp; Certification'!L23</f>
        <v>0</v>
      </c>
      <c r="H7" s="437"/>
      <c r="I7" s="184" t="str">
        <f>'P1 Info &amp; Certification'!M23</f>
        <v>To</v>
      </c>
      <c r="J7" s="411">
        <f>'P1 Info &amp; Certification'!N23</f>
        <v>0</v>
      </c>
      <c r="K7" s="412"/>
      <c r="L7" s="282"/>
      <c r="M7" s="173"/>
      <c r="N7" s="121"/>
      <c r="O7" s="118"/>
      <c r="P7" s="412"/>
      <c r="Q7" s="412"/>
      <c r="R7" s="118"/>
      <c r="S7" s="369"/>
      <c r="T7" s="369"/>
    </row>
    <row r="8" spans="2:20" ht="12.75">
      <c r="B8" s="413"/>
      <c r="C8" s="118"/>
      <c r="D8" s="118"/>
      <c r="E8" s="118"/>
      <c r="F8" s="118"/>
      <c r="G8" s="173"/>
      <c r="H8" s="173"/>
      <c r="I8" s="173"/>
      <c r="J8" s="174"/>
      <c r="K8" s="173"/>
      <c r="L8" s="173"/>
      <c r="M8" s="173"/>
      <c r="N8" s="173"/>
      <c r="O8" s="173"/>
      <c r="P8" s="173"/>
      <c r="Q8" s="173"/>
      <c r="R8" s="173"/>
      <c r="S8" s="369"/>
      <c r="T8" s="369"/>
    </row>
    <row r="9" spans="2:20" ht="22.5" customHeight="1" thickBot="1">
      <c r="B9" s="262"/>
      <c r="C9" s="108" t="s">
        <v>334</v>
      </c>
      <c r="D9" s="678">
        <f>'P1 Info &amp; Certification'!E15</f>
        <v>0</v>
      </c>
      <c r="E9" s="678"/>
      <c r="F9" s="678"/>
      <c r="G9" s="678"/>
      <c r="H9" s="678"/>
      <c r="I9" s="678"/>
      <c r="J9" s="187"/>
      <c r="K9" s="414"/>
      <c r="L9" s="414"/>
      <c r="M9" s="414"/>
      <c r="N9" s="414"/>
      <c r="O9" s="414"/>
      <c r="P9" s="414"/>
      <c r="Q9" s="414"/>
      <c r="R9" s="414"/>
      <c r="S9" s="369"/>
      <c r="T9" s="369"/>
    </row>
    <row r="10" spans="2:20" ht="12.75">
      <c r="B10" s="415"/>
      <c r="C10" s="416"/>
      <c r="D10" s="416"/>
      <c r="E10" s="416"/>
      <c r="F10" s="416"/>
      <c r="G10" s="416"/>
      <c r="H10" s="416"/>
      <c r="I10" s="416"/>
      <c r="J10" s="416"/>
      <c r="K10" s="416"/>
      <c r="L10" s="416"/>
      <c r="M10" s="416"/>
      <c r="N10" s="416"/>
      <c r="O10" s="416"/>
      <c r="P10" s="416"/>
      <c r="Q10" s="416"/>
      <c r="R10" s="416"/>
      <c r="S10" s="369"/>
      <c r="T10" s="369"/>
    </row>
    <row r="11" spans="2:10" ht="12.75">
      <c r="B11" s="417"/>
      <c r="C11" s="369"/>
      <c r="D11" s="369"/>
      <c r="E11" s="369"/>
      <c r="F11" s="369"/>
      <c r="G11" s="369"/>
      <c r="H11" s="369"/>
      <c r="I11" s="369"/>
      <c r="J11" s="369"/>
    </row>
    <row r="12" spans="2:10" ht="13.5" thickBot="1">
      <c r="B12" s="417"/>
      <c r="C12" s="369"/>
      <c r="D12" s="369"/>
      <c r="E12" s="369"/>
      <c r="F12" s="369"/>
      <c r="G12" s="369"/>
      <c r="H12" s="369"/>
      <c r="I12" s="369"/>
      <c r="J12" s="27" t="s">
        <v>258</v>
      </c>
    </row>
    <row r="13" spans="1:10" ht="28.5" customHeight="1">
      <c r="A13" s="97"/>
      <c r="B13" s="722" t="s">
        <v>256</v>
      </c>
      <c r="C13" s="723"/>
      <c r="D13" s="723"/>
      <c r="E13" s="723"/>
      <c r="F13" s="723"/>
      <c r="G13" s="723"/>
      <c r="H13" s="723"/>
      <c r="I13" s="723"/>
      <c r="J13" s="724"/>
    </row>
    <row r="14" spans="1:10" ht="12.75" customHeight="1">
      <c r="A14" s="97"/>
      <c r="B14" s="699" t="s">
        <v>250</v>
      </c>
      <c r="C14" s="700"/>
      <c r="D14" s="700"/>
      <c r="E14" s="700"/>
      <c r="F14" s="56"/>
      <c r="G14" s="54"/>
      <c r="H14" s="77"/>
      <c r="I14" s="718" t="s">
        <v>254</v>
      </c>
      <c r="J14" s="719"/>
    </row>
    <row r="15" spans="2:10" ht="12.75">
      <c r="B15" s="701"/>
      <c r="C15" s="702"/>
      <c r="D15" s="702"/>
      <c r="E15" s="702"/>
      <c r="F15" s="57"/>
      <c r="G15" s="52"/>
      <c r="H15" s="78"/>
      <c r="I15" s="5" t="s">
        <v>255</v>
      </c>
      <c r="J15" s="12" t="s">
        <v>191</v>
      </c>
    </row>
    <row r="16" spans="2:10" ht="12.75" customHeight="1">
      <c r="B16" s="703"/>
      <c r="C16" s="704"/>
      <c r="D16" s="704"/>
      <c r="E16" s="704"/>
      <c r="F16" s="58" t="s">
        <v>253</v>
      </c>
      <c r="G16" s="55" t="s">
        <v>249</v>
      </c>
      <c r="H16" s="79" t="s">
        <v>237</v>
      </c>
      <c r="I16" s="6" t="s">
        <v>193</v>
      </c>
      <c r="J16" s="13" t="s">
        <v>192</v>
      </c>
    </row>
    <row r="17" spans="2:10" ht="12.75" customHeight="1">
      <c r="B17" s="161"/>
      <c r="C17" s="156"/>
      <c r="D17" s="156"/>
      <c r="E17" s="156"/>
      <c r="F17" s="80" t="s">
        <v>53</v>
      </c>
      <c r="G17" s="81" t="s">
        <v>54</v>
      </c>
      <c r="H17" s="82" t="s">
        <v>55</v>
      </c>
      <c r="I17" s="83" t="s">
        <v>56</v>
      </c>
      <c r="J17" s="84" t="s">
        <v>57</v>
      </c>
    </row>
    <row r="18" spans="2:10" ht="12.75" customHeight="1">
      <c r="B18" s="29"/>
      <c r="C18" s="720" t="s">
        <v>251</v>
      </c>
      <c r="D18" s="721"/>
      <c r="E18" s="721"/>
      <c r="F18" s="65" t="s">
        <v>252</v>
      </c>
      <c r="G18" s="66">
        <v>125000</v>
      </c>
      <c r="H18" s="66">
        <v>1500</v>
      </c>
      <c r="I18" s="45">
        <v>1040</v>
      </c>
      <c r="J18" s="46">
        <f>I18/2080</f>
        <v>0.5</v>
      </c>
    </row>
    <row r="19" spans="2:10" ht="12.75">
      <c r="B19" s="15" t="s">
        <v>83</v>
      </c>
      <c r="C19" s="725" t="s">
        <v>270</v>
      </c>
      <c r="D19" s="726"/>
      <c r="E19" s="726"/>
      <c r="F19" s="164"/>
      <c r="G19" s="419"/>
      <c r="H19" s="419"/>
      <c r="I19" s="69"/>
      <c r="J19" s="70"/>
    </row>
    <row r="20" spans="2:10" ht="19.5" customHeight="1">
      <c r="B20" s="23" t="s">
        <v>46</v>
      </c>
      <c r="C20" s="705"/>
      <c r="D20" s="706"/>
      <c r="E20" s="706"/>
      <c r="F20" s="92"/>
      <c r="G20" s="431"/>
      <c r="H20" s="90"/>
      <c r="I20" s="428"/>
      <c r="J20" s="429">
        <f>ROUND(I20/2080,2)</f>
        <v>0</v>
      </c>
    </row>
    <row r="21" spans="2:10" ht="19.5" customHeight="1">
      <c r="B21" s="23" t="s">
        <v>47</v>
      </c>
      <c r="C21" s="705"/>
      <c r="D21" s="706"/>
      <c r="E21" s="706"/>
      <c r="F21" s="93"/>
      <c r="G21" s="432"/>
      <c r="H21" s="89"/>
      <c r="I21" s="88"/>
      <c r="J21" s="429">
        <f>ROUND(I21/2080,2)</f>
        <v>0</v>
      </c>
    </row>
    <row r="22" spans="2:10" ht="19.5" customHeight="1">
      <c r="B22" s="23" t="s">
        <v>75</v>
      </c>
      <c r="C22" s="705"/>
      <c r="D22" s="706"/>
      <c r="E22" s="706"/>
      <c r="F22" s="93"/>
      <c r="G22" s="432"/>
      <c r="H22" s="89"/>
      <c r="I22" s="88"/>
      <c r="J22" s="429">
        <f>ROUND(I22/2080,2)</f>
        <v>0</v>
      </c>
    </row>
    <row r="23" spans="2:10" ht="19.5" customHeight="1">
      <c r="B23" s="23" t="s">
        <v>48</v>
      </c>
      <c r="C23" s="157"/>
      <c r="D23" s="158"/>
      <c r="E23" s="158"/>
      <c r="F23" s="93"/>
      <c r="G23" s="432"/>
      <c r="H23" s="89"/>
      <c r="I23" s="88"/>
      <c r="J23" s="429">
        <f>ROUND(I23/2080,2)</f>
        <v>0</v>
      </c>
    </row>
    <row r="24" spans="2:10" ht="19.5" customHeight="1">
      <c r="B24" s="23" t="s">
        <v>146</v>
      </c>
      <c r="C24" s="157"/>
      <c r="D24" s="158"/>
      <c r="E24" s="158"/>
      <c r="F24" s="93"/>
      <c r="G24" s="432"/>
      <c r="H24" s="89"/>
      <c r="I24" s="88"/>
      <c r="J24" s="429">
        <f>ROUND(I24/2080,2)</f>
        <v>0</v>
      </c>
    </row>
    <row r="25" spans="2:10" ht="24.75" customHeight="1" thickBot="1">
      <c r="B25" s="25"/>
      <c r="C25" s="708" t="s">
        <v>259</v>
      </c>
      <c r="D25" s="709"/>
      <c r="E25" s="709"/>
      <c r="F25" s="67"/>
      <c r="G25" s="433">
        <f>SUM(G20:G24)</f>
        <v>0</v>
      </c>
      <c r="H25" s="422">
        <f>SUM(H20:H24)</f>
        <v>0</v>
      </c>
      <c r="I25" s="422">
        <f>SUM(I20:I24)</f>
        <v>0</v>
      </c>
      <c r="J25" s="423">
        <f>SUM(J20:J24)</f>
        <v>0</v>
      </c>
    </row>
    <row r="26" spans="2:10" ht="19.5" customHeight="1" thickTop="1">
      <c r="B26" s="25"/>
      <c r="C26" s="60"/>
      <c r="D26" s="60"/>
      <c r="E26" s="60"/>
      <c r="F26" s="60"/>
      <c r="G26" s="424"/>
      <c r="H26" s="26"/>
      <c r="I26" s="425"/>
      <c r="J26" s="426"/>
    </row>
    <row r="27" spans="2:10" ht="19.5" customHeight="1">
      <c r="B27" s="15" t="s">
        <v>84</v>
      </c>
      <c r="C27" s="712" t="s">
        <v>195</v>
      </c>
      <c r="D27" s="712"/>
      <c r="E27" s="712"/>
      <c r="F27" s="164"/>
      <c r="G27" s="419"/>
      <c r="H27" s="419"/>
      <c r="I27" s="69"/>
      <c r="J27" s="70"/>
    </row>
    <row r="28" spans="2:10" ht="19.5" customHeight="1">
      <c r="B28" s="23" t="s">
        <v>46</v>
      </c>
      <c r="C28" s="693"/>
      <c r="D28" s="694"/>
      <c r="E28" s="695"/>
      <c r="F28" s="94"/>
      <c r="G28" s="427"/>
      <c r="H28" s="90"/>
      <c r="I28" s="428"/>
      <c r="J28" s="429">
        <f>ROUND(I28/2080,2)</f>
        <v>0</v>
      </c>
    </row>
    <row r="29" spans="2:10" ht="19.5" customHeight="1">
      <c r="B29" s="23" t="s">
        <v>47</v>
      </c>
      <c r="C29" s="693"/>
      <c r="D29" s="694"/>
      <c r="E29" s="695"/>
      <c r="F29" s="10"/>
      <c r="G29" s="420"/>
      <c r="H29" s="89"/>
      <c r="I29" s="88"/>
      <c r="J29" s="429">
        <f>ROUND(I29/2080,2)</f>
        <v>0</v>
      </c>
    </row>
    <row r="30" spans="2:10" ht="19.5" customHeight="1">
      <c r="B30" s="23" t="s">
        <v>75</v>
      </c>
      <c r="C30" s="693"/>
      <c r="D30" s="694"/>
      <c r="E30" s="695"/>
      <c r="F30" s="10"/>
      <c r="G30" s="420"/>
      <c r="H30" s="89"/>
      <c r="I30" s="88"/>
      <c r="J30" s="429">
        <f>ROUND(I30/2080,2)</f>
        <v>0</v>
      </c>
    </row>
    <row r="31" spans="2:10" ht="19.5" customHeight="1">
      <c r="B31" s="23" t="s">
        <v>48</v>
      </c>
      <c r="C31" s="157"/>
      <c r="D31" s="158"/>
      <c r="E31" s="159"/>
      <c r="F31" s="10"/>
      <c r="G31" s="420"/>
      <c r="H31" s="89"/>
      <c r="I31" s="88"/>
      <c r="J31" s="429">
        <f>ROUND(I31/2080,2)</f>
        <v>0</v>
      </c>
    </row>
    <row r="32" spans="2:10" ht="19.5" customHeight="1">
      <c r="B32" s="23" t="s">
        <v>146</v>
      </c>
      <c r="C32" s="157"/>
      <c r="D32" s="158"/>
      <c r="E32" s="159"/>
      <c r="F32" s="10"/>
      <c r="G32" s="420"/>
      <c r="H32" s="89"/>
      <c r="I32" s="88"/>
      <c r="J32" s="429">
        <f>ROUND(I32/2080,2)</f>
        <v>0</v>
      </c>
    </row>
    <row r="33" spans="2:10" ht="27" customHeight="1" thickBot="1">
      <c r="B33" s="25"/>
      <c r="C33" s="708" t="s">
        <v>260</v>
      </c>
      <c r="D33" s="709"/>
      <c r="E33" s="710"/>
      <c r="F33" s="61"/>
      <c r="G33" s="422">
        <f>SUM(G28:G32)</f>
        <v>0</v>
      </c>
      <c r="H33" s="422">
        <f>SUM(H28:H32)</f>
        <v>0</v>
      </c>
      <c r="I33" s="422">
        <f>SUM(I28:I32)</f>
        <v>0</v>
      </c>
      <c r="J33" s="423">
        <f>SUM(J28:J32)</f>
        <v>0</v>
      </c>
    </row>
    <row r="34" spans="2:10" ht="19.5" customHeight="1" thickTop="1">
      <c r="B34" s="25"/>
      <c r="C34" s="60"/>
      <c r="D34" s="60"/>
      <c r="E34" s="60"/>
      <c r="F34" s="28"/>
      <c r="G34" s="424"/>
      <c r="H34" s="26"/>
      <c r="I34" s="425"/>
      <c r="J34" s="426"/>
    </row>
    <row r="35" spans="2:10" ht="19.5" customHeight="1">
      <c r="B35" s="15" t="s">
        <v>68</v>
      </c>
      <c r="C35" s="725" t="s">
        <v>318</v>
      </c>
      <c r="D35" s="726"/>
      <c r="E35" s="727"/>
      <c r="F35" s="164"/>
      <c r="G35" s="419"/>
      <c r="H35" s="419"/>
      <c r="I35" s="69"/>
      <c r="J35" s="70"/>
    </row>
    <row r="36" spans="2:10" ht="19.5" customHeight="1">
      <c r="B36" s="23" t="s">
        <v>46</v>
      </c>
      <c r="C36" s="705"/>
      <c r="D36" s="706"/>
      <c r="E36" s="707"/>
      <c r="F36" s="91"/>
      <c r="G36" s="427"/>
      <c r="H36" s="90"/>
      <c r="I36" s="428"/>
      <c r="J36" s="429">
        <f>ROUND(I36/2080,2)</f>
        <v>0</v>
      </c>
    </row>
    <row r="37" spans="1:10" ht="19.5" customHeight="1">
      <c r="A37" s="471"/>
      <c r="B37" s="23" t="s">
        <v>47</v>
      </c>
      <c r="C37" s="705"/>
      <c r="D37" s="706"/>
      <c r="E37" s="707"/>
      <c r="F37" s="159"/>
      <c r="G37" s="420"/>
      <c r="H37" s="89"/>
      <c r="I37" s="88"/>
      <c r="J37" s="429">
        <f>ROUND(I37/2080,2)</f>
        <v>0</v>
      </c>
    </row>
    <row r="38" spans="1:10" ht="19.5" customHeight="1">
      <c r="A38" s="472"/>
      <c r="B38" s="23" t="s">
        <v>75</v>
      </c>
      <c r="C38" s="705"/>
      <c r="D38" s="706"/>
      <c r="E38" s="707"/>
      <c r="F38" s="159"/>
      <c r="G38" s="420"/>
      <c r="H38" s="89"/>
      <c r="I38" s="88"/>
      <c r="J38" s="429">
        <f>ROUND(I38/2080,2)</f>
        <v>0</v>
      </c>
    </row>
    <row r="39" spans="1:10" ht="24.75" customHeight="1" thickBot="1">
      <c r="A39" s="472"/>
      <c r="B39" s="25"/>
      <c r="C39" s="708" t="s">
        <v>261</v>
      </c>
      <c r="D39" s="709"/>
      <c r="E39" s="710"/>
      <c r="F39" s="162"/>
      <c r="G39" s="422">
        <f>SUM(G36:G38)</f>
        <v>0</v>
      </c>
      <c r="H39" s="422">
        <f>SUM(H36:H38)</f>
        <v>0</v>
      </c>
      <c r="I39" s="422">
        <f>SUM(I36:I38)</f>
        <v>0</v>
      </c>
      <c r="J39" s="423">
        <f>SUM(J36:J38)</f>
        <v>0</v>
      </c>
    </row>
    <row r="40" spans="2:10" ht="14.25" thickBot="1" thickTop="1">
      <c r="B40" s="31"/>
      <c r="C40" s="62"/>
      <c r="D40" s="63"/>
      <c r="E40" s="64"/>
      <c r="F40" s="64"/>
      <c r="G40" s="434"/>
      <c r="H40" s="32"/>
      <c r="I40" s="435"/>
      <c r="J40" s="436"/>
    </row>
  </sheetData>
  <sheetProtection formatColumns="0" formatRows="0"/>
  <mergeCells count="24">
    <mergeCell ref="C37:E37"/>
    <mergeCell ref="C38:E38"/>
    <mergeCell ref="C39:E39"/>
    <mergeCell ref="C28:E28"/>
    <mergeCell ref="C29:E29"/>
    <mergeCell ref="C30:E30"/>
    <mergeCell ref="C33:E33"/>
    <mergeCell ref="C35:E35"/>
    <mergeCell ref="C36:E36"/>
    <mergeCell ref="C19:E19"/>
    <mergeCell ref="C20:E20"/>
    <mergeCell ref="C21:E21"/>
    <mergeCell ref="C22:E22"/>
    <mergeCell ref="C25:E25"/>
    <mergeCell ref="C27:E27"/>
    <mergeCell ref="B14:E16"/>
    <mergeCell ref="I14:J14"/>
    <mergeCell ref="C18:E18"/>
    <mergeCell ref="B2:J2"/>
    <mergeCell ref="B3:J3"/>
    <mergeCell ref="B4:J4"/>
    <mergeCell ref="B5:J5"/>
    <mergeCell ref="D9:I9"/>
    <mergeCell ref="B13:J13"/>
  </mergeCells>
  <printOptions horizontalCentered="1" verticalCentered="1"/>
  <pageMargins left="0.25" right="0.25" top="0.25" bottom="0.25" header="0.5" footer="0.25"/>
  <pageSetup horizontalDpi="600" verticalDpi="600" orientation="landscape" scale="80" r:id="rId1"/>
  <headerFooter alignWithMargins="0">
    <oddFooter>&amp;L&amp;A&amp;RPage 9</oddFooter>
  </headerFooter>
  <ignoredErrors>
    <ignoredError sqref="B20:B24 B28:B38" numberStoredAsText="1"/>
    <ignoredError sqref="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Myers &amp; Stauffer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Myers &amp; Stauffer</dc:creator>
  <cp:keywords/>
  <dc:description/>
  <cp:lastModifiedBy>Hudson, James M</cp:lastModifiedBy>
  <cp:lastPrinted>2015-07-15T12:25:00Z</cp:lastPrinted>
  <dcterms:created xsi:type="dcterms:W3CDTF">1999-03-01T21:20:18Z</dcterms:created>
  <dcterms:modified xsi:type="dcterms:W3CDTF">2017-06-13T14:55:22Z</dcterms:modified>
  <cp:category/>
  <cp:version/>
  <cp:contentType/>
  <cp:contentStatus/>
</cp:coreProperties>
</file>